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DOCTRANS\UDT\INFORME\INFORMES INAI\"/>
    </mc:Choice>
  </mc:AlternateContent>
  <xr:revisionPtr revIDLastSave="0" documentId="10_ncr:100000_{BD933069-A52D-4FAB-A152-CB30E2B5659A}" xr6:coauthVersionLast="31" xr6:coauthVersionMax="31" xr10:uidLastSave="{00000000-0000-0000-0000-000000000000}"/>
  <bookViews>
    <workbookView xWindow="0" yWindow="0" windowWidth="16305" windowHeight="6825" xr2:uid="{996EB1E9-2D72-4627-9079-191C705709C8}"/>
  </bookViews>
  <sheets>
    <sheet name="IV" sheetId="24" r:id="rId1"/>
    <sheet name="VIII" sheetId="22" r:id="rId2"/>
    <sheet name="IX" sheetId="23" r:id="rId3"/>
    <sheet name="X" sheetId="21" r:id="rId4"/>
    <sheet name="XI" sheetId="20" r:id="rId5"/>
    <sheet name="XII" sheetId="19" r:id="rId6"/>
    <sheet name="XIII" sheetId="18" r:id="rId7"/>
    <sheet name="XIV" sheetId="17" r:id="rId8"/>
    <sheet name="XV" sheetId="16" r:id="rId9"/>
    <sheet name="XVI" sheetId="15" r:id="rId10"/>
  </sheets>
  <definedNames>
    <definedName name="_xlnm.Print_Area" localSheetId="1">VIII!$A$1:$I$39</definedName>
    <definedName name="_xlnm.Print_Area" localSheetId="3">X!$A$1:$H$17</definedName>
    <definedName name="_xlnm.Print_Area" localSheetId="4">XI!$A$1:$J$17</definedName>
    <definedName name="_xlnm.Print_Area" localSheetId="6">XIII!$A$1:$G$23</definedName>
    <definedName name="_xlnm.Print_Area" localSheetId="9">XVI!$A$1:$B$23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24" l="1"/>
  <c r="C85" i="24" s="1"/>
  <c r="B90" i="24"/>
  <c r="B89" i="24"/>
  <c r="B88" i="24"/>
  <c r="B87" i="24"/>
  <c r="C84" i="24"/>
  <c r="C81" i="24"/>
  <c r="C80" i="24"/>
  <c r="C79" i="24"/>
  <c r="C77" i="24"/>
  <c r="C76" i="24"/>
  <c r="C74" i="24"/>
  <c r="C72" i="24"/>
  <c r="C71" i="24"/>
  <c r="C69" i="24"/>
  <c r="C68" i="24"/>
  <c r="C67" i="24"/>
  <c r="C65" i="24"/>
  <c r="C63" i="24"/>
  <c r="C61" i="24"/>
  <c r="C60" i="24"/>
  <c r="C59" i="24"/>
  <c r="C58" i="24"/>
  <c r="C56" i="24"/>
  <c r="C53" i="24"/>
  <c r="C52" i="24"/>
  <c r="C51" i="24"/>
  <c r="C49" i="24"/>
  <c r="C48" i="24"/>
  <c r="C45" i="24"/>
  <c r="C43" i="24"/>
  <c r="C42" i="24"/>
  <c r="C40" i="24"/>
  <c r="C39" i="24"/>
  <c r="C38" i="24"/>
  <c r="C36" i="24"/>
  <c r="C35" i="24"/>
  <c r="C33" i="24"/>
  <c r="C88" i="24" s="1"/>
  <c r="C32" i="24"/>
  <c r="C31" i="24"/>
  <c r="C89" i="24" s="1"/>
  <c r="C30" i="24"/>
  <c r="C28" i="24"/>
  <c r="C26" i="24"/>
  <c r="C25" i="24"/>
  <c r="C24" i="24"/>
  <c r="C23" i="24"/>
  <c r="C21" i="24"/>
  <c r="C20" i="24"/>
  <c r="C87" i="24" s="1"/>
  <c r="C19" i="24"/>
  <c r="C17" i="24"/>
  <c r="C90" i="24" s="1"/>
  <c r="C16" i="24"/>
  <c r="C15" i="24"/>
  <c r="C13" i="24"/>
  <c r="C12" i="24"/>
  <c r="C11" i="24"/>
  <c r="C9" i="24"/>
  <c r="C7" i="24"/>
  <c r="C6" i="24"/>
  <c r="B15" i="17"/>
  <c r="B17" i="16"/>
  <c r="B10" i="16"/>
  <c r="B25" i="16" s="1"/>
  <c r="C44" i="24" l="1"/>
  <c r="C54" i="24"/>
  <c r="C64" i="24"/>
  <c r="C73" i="24"/>
  <c r="C82" i="24"/>
  <c r="C8" i="24"/>
  <c r="C18" i="24"/>
  <c r="C27" i="24"/>
  <c r="C37" i="24"/>
  <c r="C47" i="24"/>
  <c r="C57" i="24"/>
  <c r="C66" i="24"/>
  <c r="C75" i="24"/>
</calcChain>
</file>

<file path=xl/sharedStrings.xml><?xml version="1.0" encoding="utf-8"?>
<sst xmlns="http://schemas.openxmlformats.org/spreadsheetml/2006/main" count="327" uniqueCount="228">
  <si>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</si>
  <si>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</si>
  <si>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</si>
  <si>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</si>
  <si>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</si>
  <si>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</si>
  <si>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</si>
  <si>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</si>
  <si>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</si>
  <si>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</si>
  <si>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</si>
  <si>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</si>
  <si>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</si>
  <si>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</si>
  <si>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</si>
  <si>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</si>
  <si>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</si>
  <si>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</si>
  <si>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</si>
  <si>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</si>
  <si>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</si>
  <si>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</si>
  <si>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</si>
  <si>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UNIVERSIDAD NACIONAL AUTONOMA DE MEXICO</t>
  </si>
  <si>
    <t>UNAM</t>
  </si>
  <si>
    <t xml:space="preserve">Antigua Tienda UNAM Estadio, planta alta
Lado poniente del Estadio Olímpico, Ciudad Universitaria </t>
  </si>
  <si>
    <t xml:space="preserve">COPILCO EL BAJO </t>
  </si>
  <si>
    <t>COYOACAN</t>
  </si>
  <si>
    <t>CIUDAD DE MEXICO</t>
  </si>
  <si>
    <t>unidaddetransparencia.unam.mx</t>
  </si>
  <si>
    <t>MTRO. JOSE AGUSTÍN HERNÁNDEZ IBARRA</t>
  </si>
  <si>
    <t>COORDINADOR DE ARCHIVOS</t>
  </si>
  <si>
    <t>jose.agustin@dgsg.unam.mx</t>
  </si>
  <si>
    <t xml:space="preserve">Periodo de actualización de la información: trimestral. </t>
  </si>
  <si>
    <t>T o t a l</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</si>
  <si>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</si>
  <si>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</si>
  <si>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</si>
  <si>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</si>
  <si>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</si>
  <si>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</si>
  <si>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</si>
  <si>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</si>
  <si>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</si>
  <si>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</si>
  <si>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</si>
  <si>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</si>
  <si>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</si>
  <si>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</si>
  <si>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</si>
  <si>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</si>
  <si>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</si>
  <si>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</si>
  <si>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</si>
  <si>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</si>
  <si>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</si>
  <si>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</si>
  <si>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</si>
  <si>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</si>
  <si>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</si>
  <si>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</si>
  <si>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</si>
  <si>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</si>
  <si>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</si>
  <si>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</si>
  <si>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</si>
  <si>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</si>
  <si>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</si>
  <si>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</si>
  <si>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</si>
  <si>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</si>
  <si>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</si>
  <si>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</si>
  <si>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</si>
  <si>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</si>
  <si>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</si>
  <si>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</si>
  <si>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</si>
  <si>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</si>
  <si>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</si>
  <si>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</si>
  <si>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</si>
  <si>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</si>
  <si>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</si>
  <si>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</si>
  <si>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</si>
  <si>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</si>
  <si>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</si>
  <si>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</si>
  <si>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</si>
  <si>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</si>
  <si>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</si>
  <si>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</si>
  <si>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</si>
  <si>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</si>
  <si>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</si>
  <si>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</si>
  <si>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</si>
  <si>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</si>
  <si>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</si>
  <si>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</si>
  <si>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</si>
  <si>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</si>
  <si>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</si>
  <si>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</si>
  <si>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</si>
  <si>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</si>
  <si>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</si>
  <si>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</si>
  <si>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</si>
  <si>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</si>
  <si>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</si>
  <si>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</si>
  <si>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</si>
  <si>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</si>
  <si>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</si>
  <si>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</si>
  <si>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XVI del lineamiento tercero. Los datos y la información adicional que se consideren relevantes.</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</si>
  <si>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</si>
  <si>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</si>
  <si>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</si>
  <si>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</si>
  <si>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</si>
  <si>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</si>
  <si>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</si>
  <si>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</si>
  <si>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</si>
  <si>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</si>
  <si>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</si>
  <si>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</si>
  <si>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</si>
  <si>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</si>
  <si>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</si>
  <si>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</si>
  <si>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</si>
  <si>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</si>
  <si>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</si>
  <si>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</si>
  <si>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</si>
  <si>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</si>
  <si>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</si>
  <si>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</si>
  <si>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</si>
  <si>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</si>
  <si>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</si>
  <si>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</si>
  <si>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</si>
  <si>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</si>
  <si>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</si>
  <si>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</si>
  <si>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</si>
  <si>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</si>
  <si>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</si>
  <si>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</si>
  <si>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</si>
  <si>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</si>
  <si>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</si>
  <si>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</si>
  <si>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</si>
  <si>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</si>
  <si>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</si>
  <si>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</si>
  <si>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</si>
  <si>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</si>
  <si>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</si>
  <si>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</si>
  <si>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</si>
  <si>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</si>
  <si>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</si>
  <si>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</si>
  <si>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</si>
  <si>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</si>
  <si>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</si>
  <si>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</si>
  <si>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</si>
  <si>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</si>
  <si>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</si>
  <si>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INAI</t>
  </si>
  <si>
    <t>Formato fracción XI del lineamiento tercero</t>
  </si>
  <si>
    <t>Expedientes desclasificados por la institución</t>
  </si>
  <si>
    <t>Total de expedientes registrados en el Sistema</t>
  </si>
  <si>
    <t>Con periodo de reserva vencido</t>
  </si>
  <si>
    <t>Con periodo de reserva vigente</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</si>
  <si>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</si>
  <si>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</si>
  <si>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</si>
  <si>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</si>
  <si>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</si>
  <si>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</si>
  <si>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</si>
  <si>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</si>
  <si>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</si>
  <si>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</si>
  <si>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</si>
  <si>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</si>
  <si>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</si>
  <si>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</si>
  <si>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</si>
  <si>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</si>
  <si>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</si>
  <si>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Control de solicitudes por intervención</t>
  </si>
  <si>
    <t>Fecha de actualización: 23/05/2017</t>
  </si>
  <si>
    <t>Fecha de validación: 25/05/2017</t>
  </si>
  <si>
    <t>Área(s) o unidad(es) administrativa(s) que genera(n) o posee(n) la información reportada y son responsables de publicar y actualizar la información: Comité de Transparencia</t>
  </si>
  <si>
    <t>Fecha de actualización: 05/01/2017 al 31/03/2017</t>
  </si>
  <si>
    <r>
      <t xml:space="preserve">Área(s) o unidad(es) administrativa(s) que genera(n) o posee(n) la información reportada y son responsables de publicar y actualizar la información: </t>
    </r>
    <r>
      <rPr>
        <u/>
        <sz val="11"/>
        <color theme="1"/>
        <rFont val="Calibri"/>
        <family val="2"/>
        <scheme val="minor"/>
      </rPr>
      <t>Unidad de Transparencia de la UNAM</t>
    </r>
  </si>
  <si>
    <t>Fecha de actualización: 05/01/2017al 31/03/2017</t>
  </si>
  <si>
    <t>Normatividad aplicable a &lt;&lt;sujeto obligado&gt;&gt;</t>
  </si>
  <si>
    <t>NINGUNO</t>
  </si>
  <si>
    <t>Normatividad aplicable a  la Universidad Nacional Autónoma de México</t>
  </si>
  <si>
    <t>Asesoría sobre el funcionamiento de la plataforma del Sistema Nacional de Transparencia</t>
  </si>
  <si>
    <t>Conocer el funcionamiento de los diversos módulos de la Plataforma Nacional de Transparencia para el llenado de formatos de obligaciones de transparencia.</t>
  </si>
  <si>
    <t>Asesoría</t>
  </si>
  <si>
    <t>Asesoría para aclaración de dudas sobre el Portal Nacional de Transparencia</t>
  </si>
  <si>
    <t>Capacitación para asesorar a los enlaces de transparencia de la UNAM sobre el llenado de formatos de obligaciones de transparencia para el Portal Nacional de Transparencia</t>
  </si>
  <si>
    <t>Aseosría</t>
  </si>
  <si>
    <t>Expedientes clasificados</t>
  </si>
  <si>
    <t>UNIVERSIDAD NACIONAL AUTÓNOMA DE MÉXICO</t>
  </si>
  <si>
    <t>Fecha de actualización: día/mes/año</t>
  </si>
  <si>
    <t>Fecha de validación: día/mes/año</t>
  </si>
  <si>
    <t>Normatividad aplicable a la Universidad Nacional Autónoma de México</t>
  </si>
  <si>
    <t>FRANCISCO JAVIER FONSECA CORONA</t>
  </si>
  <si>
    <t>TITULAR DE LA UNIDAD DE TRANSPARENCIA</t>
  </si>
  <si>
    <t>fonsec@unam.mx</t>
  </si>
  <si>
    <t>LIC. JUAN ENRIQUE AZUARA OLASCOAGA</t>
  </si>
  <si>
    <r>
      <t xml:space="preserve">Área(s) o unidad(es) administrativa(s) que genera(n) o posee(n) la información reportada y son responsables de publicar y actualizar la información: </t>
    </r>
    <r>
      <rPr>
        <u/>
        <sz val="11"/>
        <color theme="1"/>
        <rFont val="Calibri"/>
        <family val="2"/>
        <scheme val="minor"/>
      </rPr>
      <t>Unidad de Transparencia</t>
    </r>
  </si>
  <si>
    <r>
      <t xml:space="preserve">ingresadas del </t>
    </r>
    <r>
      <rPr>
        <b/>
        <u/>
        <sz val="11"/>
        <color theme="0"/>
        <rFont val="Calibri"/>
        <family val="2"/>
        <scheme val="minor"/>
      </rPr>
      <t>03/10/2016</t>
    </r>
    <r>
      <rPr>
        <b/>
        <sz val="11"/>
        <color theme="0"/>
        <rFont val="Calibri"/>
        <family val="2"/>
        <scheme val="minor"/>
      </rPr>
      <t xml:space="preserve">  al </t>
    </r>
    <r>
      <rPr>
        <b/>
        <u/>
        <sz val="11"/>
        <color theme="0"/>
        <rFont val="Calibri"/>
        <family val="2"/>
        <scheme val="minor"/>
      </rPr>
      <t>13/12/2016</t>
    </r>
  </si>
  <si>
    <r>
      <t xml:space="preserve">del </t>
    </r>
    <r>
      <rPr>
        <b/>
        <u/>
        <sz val="11"/>
        <color theme="0"/>
        <rFont val="Calibri"/>
        <family val="2"/>
        <scheme val="minor"/>
      </rPr>
      <t>03/10/2016</t>
    </r>
    <r>
      <rPr>
        <b/>
        <sz val="11"/>
        <color theme="0"/>
        <rFont val="Calibri"/>
        <family val="2"/>
        <scheme val="minor"/>
      </rPr>
      <t xml:space="preserve">  al</t>
    </r>
    <r>
      <rPr>
        <b/>
        <u/>
        <sz val="11"/>
        <color theme="0"/>
        <rFont val="Calibri"/>
        <family val="2"/>
        <scheme val="minor"/>
      </rPr>
      <t xml:space="preserve"> </t>
    </r>
    <r>
      <rPr>
        <u/>
        <sz val="11"/>
        <color theme="0"/>
        <rFont val="Calibri"/>
        <family val="2"/>
        <scheme val="minor"/>
      </rPr>
      <t>13/12/2016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</si>
</sst>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theme="8" tint="-0.249977111117893"/>
      <name val="Calibri"/>
      <family val="2"/>
      <scheme val="minor"/>
    </font>
    <font>
      <i/>
      <sz val="11"/>
      <color theme="1"/>
      <name val="Calibri"/>
      <family val="2"/>
      <scheme val="minor"/>
    </font>
    <font>
      <sz val="9"/>
      <color theme="1"/>
      <name val="Arial"/>
      <family val="2"/>
    </font>
    <font>
      <u/>
      <sz val="11"/>
      <color theme="1"/>
      <name val="Calibri"/>
      <family val="2"/>
      <scheme val="minor"/>
    </font>
    <font>
      <b/>
      <u/>
      <sz val="11"/>
      <color theme="0"/>
      <name val="Calibri"/>
      <family val="2"/>
      <scheme val="minor"/>
    </font>
    <font>
      <u/>
      <sz val="11"/>
      <color theme="0"/>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1">
    <border>
      <left/>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4" fillId="0" borderId="0" xfId="0" applyFo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3" borderId="6" xfId="0" applyFont="1" applyFill="1" applyBorder="1"/>
    <xf numFmtId="0" fontId="0" fillId="3" borderId="0" xfId="0" applyFont="1" applyFill="1" applyBorder="1" applyAlignment="1">
      <alignment wrapText="1"/>
    </xf>
    <xf numFmtId="0" fontId="0" fillId="3" borderId="0" xfId="0" applyFont="1" applyFill="1" applyBorder="1"/>
    <xf numFmtId="0" fontId="0" fillId="0" borderId="6" xfId="0" applyFont="1" applyBorder="1"/>
    <xf numFmtId="0" fontId="0" fillId="3" borderId="7" xfId="0" applyFont="1" applyFill="1" applyBorder="1"/>
    <xf numFmtId="14" fontId="0" fillId="0" borderId="0" xfId="0" applyNumberFormat="1"/>
    <xf numFmtId="0" fontId="1" fillId="2" borderId="8" xfId="0" applyFont="1" applyFill="1" applyBorder="1" applyAlignment="1">
      <alignment horizontal="center" vertical="center" wrapText="1"/>
    </xf>
    <xf numFmtId="0" fontId="2" fillId="0" borderId="0" xfId="0" applyFont="1"/>
    <xf numFmtId="0" fontId="0" fillId="3" borderId="8" xfId="0" applyFont="1" applyFill="1" applyBorder="1"/>
    <xf numFmtId="0" fontId="0" fillId="0" borderId="7" xfId="0" applyFont="1" applyBorder="1"/>
    <xf numFmtId="0" fontId="0" fillId="3" borderId="9" xfId="0" applyFont="1" applyFill="1" applyBorder="1"/>
    <xf numFmtId="0" fontId="0" fillId="0" borderId="9" xfId="0" applyFont="1" applyBorder="1"/>
    <xf numFmtId="0" fontId="2" fillId="3" borderId="8" xfId="0" applyFont="1" applyFill="1" applyBorder="1"/>
    <xf numFmtId="0" fontId="0" fillId="0" borderId="0" xfId="0" applyAlignment="1">
      <alignment wrapText="1"/>
    </xf>
    <xf numFmtId="0" fontId="1" fillId="2" borderId="6" xfId="0" applyFont="1" applyFill="1" applyBorder="1" applyAlignment="1">
      <alignment horizontal="center" vertical="center" wrapText="1"/>
    </xf>
    <xf numFmtId="0" fontId="0" fillId="0" borderId="0" xfId="0" applyNumberFormat="1"/>
    <xf numFmtId="0" fontId="5" fillId="0" borderId="0" xfId="0" applyFont="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Border="1" applyAlignment="1">
      <alignment horizontal="center" vertical="center" wrapText="1"/>
    </xf>
    <xf numFmtId="10" fontId="0" fillId="0" borderId="0" xfId="0" applyNumberFormat="1"/>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0" fillId="0" borderId="8" xfId="0" applyFont="1" applyFill="1" applyBorder="1"/>
    <xf numFmtId="0" fontId="0" fillId="0" borderId="0" xfId="0" applyFill="1"/>
    <xf numFmtId="0" fontId="6" fillId="0" borderId="0" xfId="0" applyFont="1" applyAlignment="1">
      <alignment wrapText="1"/>
    </xf>
    <xf numFmtId="0" fontId="0" fillId="0" borderId="0" xfId="0"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3" borderId="6" xfId="0" applyFont="1" applyFill="1" applyBorder="1" applyAlignment="1">
      <alignment horizontal="center"/>
    </xf>
    <xf numFmtId="0" fontId="5" fillId="0" borderId="0" xfId="0" applyFont="1" applyAlignment="1">
      <alignment horizontal="justify"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20" xfId="0" applyFont="1" applyBorder="1"/>
    <xf numFmtId="14" fontId="0" fillId="0" borderId="0" xfId="0" applyNumberFormat="1" applyAlignment="1">
      <alignment horizontal="center"/>
    </xf>
    <xf numFmtId="0" fontId="0" fillId="0" borderId="0" xfId="0" applyAlignment="1">
      <alignment horizontal="center"/>
    </xf>
    <xf numFmtId="0" fontId="0" fillId="3" borderId="6" xfId="0" applyFont="1" applyFill="1" applyBorder="1" applyAlignment="1">
      <alignment wrapText="1"/>
    </xf>
    <xf numFmtId="0" fontId="0" fillId="3" borderId="6" xfId="0" applyFont="1" applyFill="1" applyBorder="1" applyAlignment="1">
      <alignment horizontal="center" wrapText="1"/>
    </xf>
    <xf numFmtId="0" fontId="0" fillId="0" borderId="0" xfId="0" applyAlignment="1"/>
    <xf numFmtId="0" fontId="3" fillId="3" borderId="0" xfId="1" applyFill="1" applyBorder="1" applyAlignment="1">
      <alignment wrapText="1"/>
    </xf>
    <xf numFmtId="10" fontId="2" fillId="0" borderId="0" xfId="0" applyNumberFormat="1" applyFont="1"/>
    <xf numFmtId="0" fontId="2" fillId="0" borderId="0" xfId="0" applyFont="1" applyAlignment="1">
      <alignment horizontal="center"/>
    </xf>
  </cellXfs>
  <cellStyles count="2">
    <cellStyle name="Hipervínculo" xfId="1" builtinId="8"/>
    <cellStyle name="Normal" xfId="0" builtinId="0"/>
  </cellStyles>
  <dxfs count="32">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28868FB-5F3D-48BF-88E1-F8ABC79D0245}" name="Tabla120" displayName="Tabla120" ref="A3:C92" headerRowDxfId="0">
  <autoFilter ref="A3:C92" xr:uid="{00000000-0009-0000-0100-000001000000}">
    <filterColumn colId="0" hiddenButton="1"/>
    <filterColumn colId="1" hiddenButton="1"/>
    <filterColumn colId="2" hiddenButton="1"/>
  </autoFilter>
  <tableColumns count="3">
    <tableColumn id="1" xr3:uid="{F7699D97-1B04-425C-B80E-2B2C83B1F239}" name="Temáticas de las solicitudes " totalsRowLabel="Total"/>
    <tableColumn id="2" xr3:uid="{82F1FA90-09AF-40D9-B6A9-D45B9362B8E8}" name="Número de solicitudes información _x000a_"/>
    <tableColumn id="3" xr3:uid="{57271D13-94C3-4888-BE8E-375845775899}"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FEE466-EAEC-4E53-B69B-D7DD1BDF64BA}" name="Tabla118" displayName="Tabla118" ref="A19:A31" headerRowCount="0" totalsRowShown="0" headerRowDxfId="4">
  <tableColumns count="1">
    <tableColumn id="1" xr3:uid="{E44795BB-F197-4AAF-A5D5-EBA35E96DEBD}" name="Denuncias y solicitudes de intervención del INAI a los órganos internos de control, contralorías o equivalentes*" headerRowDxfId="3"/>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8AE7FFE-B891-49AF-AE01-D71996CA7207}" name="Tabla13" displayName="Tabla13" ref="A4:A16" headerRowCount="0" totalsRowShown="0" headerRowDxfId="2">
  <tableColumns count="1">
    <tableColumn id="1" xr3:uid="{BBB498D8-EDEC-496F-A8D4-635829553F32}" name="Denuncias y solicitudes de intervención del INAI a los órganos internos de control, contralorías o equivalentes*" headerRowDxfId="1"/>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8F5DFDB-9EE8-468D-B8FA-D47404970137}" name="Tabla117" displayName="Tabla117" ref="A3:H11" totalsRowShown="0" headerRowDxfId="5">
  <tableColumns count="8">
    <tableColumn id="1" xr3:uid="{8724F39C-CBDA-4653-A4B1-76C783C78504}" name="Fecha del evento"/>
    <tableColumn id="2" xr3:uid="{78E19E46-4119-4F2E-AA9C-9F0E46215A05}" name="Nombre del curso"/>
    <tableColumn id="3" xr3:uid="{7F8F5193-742B-4D90-89FC-7339C967E590}" name="Objetivo de la capacitación"/>
    <tableColumn id="8" xr3:uid="{AE201D6D-E65A-4CFC-BEB7-85564387EDFC}" name="Número de servidores públicos capacitados"/>
    <tableColumn id="7" xr3:uid="{70F15DC4-93AD-4FB3-92B0-3FD9C5957023}" name="Institución que provee la capacitación"/>
    <tableColumn id="6" xr3:uid="{58488480-2DFB-4457-9E46-F6F1FD66771F}" name="Tipo de evento"/>
    <tableColumn id="5" xr3:uid="{254FA98B-7F58-4686-857E-D63A8486C85D}" name="# sesiones impartidas"/>
    <tableColumn id="4" xr3:uid="{E64E778E-0D6A-4AEC-99E6-1841FC148A68}" name="# horas impartidas"/>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F1F842-8780-45D7-B04A-7F8A3F22AD0E}" name="Tabla116" displayName="Tabla116" ref="A4:G16" headerRowCount="0" totalsRowShown="0" headerRowDxfId="13">
  <tableColumns count="7">
    <tableColumn id="1" xr3:uid="{0BAE2E47-9C73-4D73-B0F6-A87F97AD9465}" name="Denuncias y solicitudes de intervención del INAI a los órganos internos de control, contralorías o equivalentes*" headerRowDxfId="12"/>
    <tableColumn id="2" xr3:uid="{37A9F0EB-2CCF-416E-9C35-55B1A8F01414}" name="Columna1" headerRowDxfId="11"/>
    <tableColumn id="3" xr3:uid="{DC4F7DF6-AA88-4DA8-A6E0-1EC1C5CDC1E5}" name="Columna2" headerRowDxfId="10"/>
    <tableColumn id="4" xr3:uid="{E31C23BF-6B74-442D-B5A6-EAE0ECB84169}" name="Columna3" headerRowDxfId="9"/>
    <tableColumn id="5" xr3:uid="{4AE1642F-4E19-4FEB-A470-D6B3C0E6096F}" name="Columna4" headerRowDxfId="8"/>
    <tableColumn id="6" xr3:uid="{C1004C94-E607-4BBF-9426-1D6CED5AFCA7}" name="Columna5" headerRowDxfId="7"/>
    <tableColumn id="7" xr3:uid="{19302E20-19E4-4A45-B24A-32D444B550C1}" name="Columna6" headerRowDxfId="6"/>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1EFDB95-BA9F-498C-8D07-0955972DCB22}" name="Tabla115" displayName="Tabla115" ref="A3:C15" headerRowCount="0" totalsRowShown="0" headerRowDxfId="19">
  <tableColumns count="3">
    <tableColumn id="1" xr3:uid="{D4194B5A-6282-407D-8D3E-A0E6247E5FE5}" name="Medio de entrada de las solicitudes de información" headerRowDxfId="18"/>
    <tableColumn id="18" xr3:uid="{7EC70315-95B5-426D-9BC4-CC1E89B7025B}" name="Columna1" headerRowDxfId="17" dataDxfId="16"/>
    <tableColumn id="2" xr3:uid="{AAF334EC-FC4C-48F4-8D6B-A172D093E734}" name="Columna2" headerRowDxfId="15" dataDxfId="14"/>
  </tableColumns>
  <tableStyleInfo name="TableStyleMedium6"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353092-AB54-45C5-8EBC-C3862012A7CE}" name="Tabla1" displayName="Tabla1" ref="A3:C25" headerRowCount="0" totalsRowShown="0" headerRowDxfId="25">
  <tableColumns count="3">
    <tableColumn id="1" xr3:uid="{241F336E-F604-4D42-A69C-6ABA32DAD104}" name="Medio de entrada de las solicitudes de información" headerRowDxfId="24"/>
    <tableColumn id="18" xr3:uid="{2DAABA28-EE88-423C-9D9A-5DF146B9840E}" name="Columna1" headerRowDxfId="23" dataDxfId="22"/>
    <tableColumn id="2" xr3:uid="{D5E3F91C-AEBE-4E9D-9455-FC2319F689CC}" name="Columna2" headerRowDxfId="21" dataDxfId="20"/>
  </tableColumns>
  <tableStyleInfo name="TableStyleMedium6"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599ED4-AAC1-4C98-B2CB-33B98089E398}" name="Tabla113" displayName="Tabla113" ref="A2:C17" headerRowCount="0" totalsRowShown="0" headerRowDxfId="31">
  <tableColumns count="3">
    <tableColumn id="1" xr3:uid="{C44A3318-927A-4C5F-8B31-98502A25230A}" name="Medio de entrada de las solicitudes de información" headerRowDxfId="30"/>
    <tableColumn id="18" xr3:uid="{63724C04-6BCE-45D9-9634-0D29123A4BC8}" name="Columna1" headerRowDxfId="29" dataDxfId="28"/>
    <tableColumn id="2" xr3:uid="{FE3B9461-BD38-467F-A70D-7CF60F9A1693}" name="Columna2" headerRowDxfId="27" dataDxfId="26"/>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ose.agustin@dgsg.unam.mx" TargetMode="External"/><Relationship Id="rId1" Type="http://schemas.openxmlformats.org/officeDocument/2006/relationships/hyperlink" Target="mailto:fonsec@unam.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666A-80B0-47A9-A17C-5D689AC09C02}">
  <dimension ref="A1:D98"/>
  <sheetViews>
    <sheetView tabSelected="1" topLeftCell="A76" workbookViewId="0">
      <selection activeCell="B94" sqref="B94"/>
    </sheetView>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35</v>
      </c>
    </row>
    <row r="2" spans="1:3" x14ac:dyDescent="0.25">
      <c r="A2" t="s">
        <v>220</v>
      </c>
    </row>
    <row r="3" spans="1:3" ht="15" customHeight="1" x14ac:dyDescent="0.25">
      <c r="A3" s="10" t="s">
        <v>36</v>
      </c>
      <c r="B3" s="21" t="s">
        <v>37</v>
      </c>
      <c r="C3" s="22" t="s">
        <v>38</v>
      </c>
    </row>
    <row r="4" spans="1:3" ht="34.5" customHeight="1" x14ac:dyDescent="0.25">
      <c r="A4" s="10" t="s">
        <v>39</v>
      </c>
      <c r="B4" s="32" t="s">
        <v>226</v>
      </c>
      <c r="C4" s="32" t="s">
        <v>227</v>
      </c>
    </row>
    <row r="5" spans="1:3" ht="15" customHeight="1" x14ac:dyDescent="0.25">
      <c r="A5" s="10" t="s">
        <v>40</v>
      </c>
      <c r="B5" s="23"/>
      <c r="C5" s="23"/>
    </row>
    <row r="6" spans="1:3" ht="15" customHeight="1" x14ac:dyDescent="0.25">
      <c r="A6" t="s">
        <v>41</v>
      </c>
      <c r="B6">
        <v>6</v>
      </c>
      <c r="C6" s="24">
        <f>+Tabla120[[#This Row],[Número de solicitudes información 
]]/$B$91</f>
        <v>1.0791366906474821E-2</v>
      </c>
    </row>
    <row r="7" spans="1:3" ht="15" customHeight="1" x14ac:dyDescent="0.25">
      <c r="A7" t="s">
        <v>42</v>
      </c>
      <c r="B7">
        <v>4</v>
      </c>
      <c r="C7" s="24">
        <f>+Tabla120[[#This Row],[Número de solicitudes información 
]]/$B$91</f>
        <v>7.1942446043165471E-3</v>
      </c>
    </row>
    <row r="8" spans="1:3" ht="15" customHeight="1" x14ac:dyDescent="0.25">
      <c r="A8" t="s">
        <v>43</v>
      </c>
      <c r="B8">
        <v>0</v>
      </c>
      <c r="C8" s="24">
        <f>+Tabla120[[#This Row],[Número de solicitudes información 
]]/$B$91</f>
        <v>0</v>
      </c>
    </row>
    <row r="9" spans="1:3" ht="15" customHeight="1" x14ac:dyDescent="0.25">
      <c r="A9" t="s">
        <v>44</v>
      </c>
      <c r="B9">
        <v>2</v>
      </c>
      <c r="C9" s="24">
        <f>+Tabla120[[#This Row],[Número de solicitudes información 
]]/$B$91</f>
        <v>3.5971223021582736E-3</v>
      </c>
    </row>
    <row r="10" spans="1:3" ht="15" customHeight="1" x14ac:dyDescent="0.25">
      <c r="A10" s="10" t="s">
        <v>45</v>
      </c>
      <c r="B10" s="23"/>
      <c r="C10" s="23"/>
    </row>
    <row r="11" spans="1:3" ht="15" customHeight="1" x14ac:dyDescent="0.25">
      <c r="A11" t="s">
        <v>46</v>
      </c>
      <c r="B11">
        <v>20</v>
      </c>
      <c r="C11" s="24">
        <f>+Tabla120[[#This Row],[Número de solicitudes información 
]]/$B$91</f>
        <v>3.5971223021582732E-2</v>
      </c>
    </row>
    <row r="12" spans="1:3" ht="15" customHeight="1" x14ac:dyDescent="0.25">
      <c r="A12" t="s">
        <v>47</v>
      </c>
      <c r="B12">
        <v>2</v>
      </c>
      <c r="C12" s="24">
        <f>+Tabla120[[#This Row],[Número de solicitudes información 
]]/$B$91</f>
        <v>3.5971223021582736E-3</v>
      </c>
    </row>
    <row r="13" spans="1:3" ht="15" customHeight="1" x14ac:dyDescent="0.25">
      <c r="A13" t="s">
        <v>48</v>
      </c>
      <c r="B13">
        <v>7</v>
      </c>
      <c r="C13" s="24">
        <f>+Tabla120[[#This Row],[Número de solicitudes información 
]]/$B$91</f>
        <v>1.2589928057553957E-2</v>
      </c>
    </row>
    <row r="14" spans="1:3" ht="15" customHeight="1" x14ac:dyDescent="0.25">
      <c r="A14" s="10" t="s">
        <v>49</v>
      </c>
      <c r="B14" s="23"/>
      <c r="C14" s="23"/>
    </row>
    <row r="15" spans="1:3" ht="15" customHeight="1" x14ac:dyDescent="0.25">
      <c r="A15" t="s">
        <v>50</v>
      </c>
      <c r="B15">
        <v>32</v>
      </c>
      <c r="C15" s="24">
        <f>+Tabla120[[#This Row],[Número de solicitudes información 
]]/$B$91</f>
        <v>5.7553956834532377E-2</v>
      </c>
    </row>
    <row r="16" spans="1:3" ht="15" customHeight="1" x14ac:dyDescent="0.25">
      <c r="A16" t="s">
        <v>51</v>
      </c>
      <c r="B16">
        <v>3</v>
      </c>
      <c r="C16" s="24">
        <f>+Tabla120[[#This Row],[Número de solicitudes información 
]]/$B$91</f>
        <v>5.3956834532374104E-3</v>
      </c>
    </row>
    <row r="17" spans="1:3" ht="15" customHeight="1" x14ac:dyDescent="0.25">
      <c r="A17" t="s">
        <v>52</v>
      </c>
      <c r="B17">
        <v>40</v>
      </c>
      <c r="C17" s="54">
        <f>+Tabla120[[#This Row],[Número de solicitudes información 
]]/$B$91</f>
        <v>7.1942446043165464E-2</v>
      </c>
    </row>
    <row r="18" spans="1:3" ht="15" customHeight="1" x14ac:dyDescent="0.25">
      <c r="A18" t="s">
        <v>53</v>
      </c>
      <c r="B18">
        <v>0</v>
      </c>
      <c r="C18" s="24">
        <f>+Tabla120[[#This Row],[Número de solicitudes información 
]]/$B$91</f>
        <v>0</v>
      </c>
    </row>
    <row r="19" spans="1:3" ht="15" customHeight="1" x14ac:dyDescent="0.25">
      <c r="A19" t="s">
        <v>54</v>
      </c>
      <c r="B19">
        <v>10</v>
      </c>
      <c r="C19" s="24">
        <f>+Tabla120[[#This Row],[Número de solicitudes información 
]]/$B$91</f>
        <v>1.7985611510791366E-2</v>
      </c>
    </row>
    <row r="20" spans="1:3" ht="15" customHeight="1" x14ac:dyDescent="0.25">
      <c r="A20" t="s">
        <v>55</v>
      </c>
      <c r="B20">
        <v>63</v>
      </c>
      <c r="C20" s="54">
        <f>+Tabla120[[#This Row],[Número de solicitudes información 
]]/$B$91</f>
        <v>0.11330935251798561</v>
      </c>
    </row>
    <row r="21" spans="1:3" ht="15" customHeight="1" x14ac:dyDescent="0.25">
      <c r="A21" t="s">
        <v>56</v>
      </c>
      <c r="B21">
        <v>20</v>
      </c>
      <c r="C21" s="24">
        <f>+Tabla120[[#This Row],[Número de solicitudes información 
]]/$B$91</f>
        <v>3.5971223021582732E-2</v>
      </c>
    </row>
    <row r="22" spans="1:3" ht="15" customHeight="1" x14ac:dyDescent="0.25">
      <c r="A22" s="10" t="s">
        <v>57</v>
      </c>
      <c r="B22" s="23"/>
      <c r="C22" s="23"/>
    </row>
    <row r="23" spans="1:3" ht="15" customHeight="1" x14ac:dyDescent="0.25">
      <c r="A23" t="s">
        <v>58</v>
      </c>
      <c r="B23">
        <v>2</v>
      </c>
      <c r="C23" s="24">
        <f>+Tabla120[[#This Row],[Número de solicitudes información 
]]/$B$91</f>
        <v>3.5971223021582736E-3</v>
      </c>
    </row>
    <row r="24" spans="1:3" ht="15" customHeight="1" x14ac:dyDescent="0.25">
      <c r="A24" t="s">
        <v>59</v>
      </c>
      <c r="B24">
        <v>0</v>
      </c>
      <c r="C24" s="24">
        <f>+Tabla120[[#This Row],[Número de solicitudes información 
]]/$B$91</f>
        <v>0</v>
      </c>
    </row>
    <row r="25" spans="1:3" ht="15" customHeight="1" x14ac:dyDescent="0.25">
      <c r="A25" t="s">
        <v>60</v>
      </c>
      <c r="B25">
        <v>1</v>
      </c>
      <c r="C25" s="24">
        <f>+Tabla120[[#This Row],[Número de solicitudes información 
]]/$B$91</f>
        <v>1.7985611510791368E-3</v>
      </c>
    </row>
    <row r="26" spans="1:3" ht="15" customHeight="1" x14ac:dyDescent="0.25">
      <c r="A26" t="s">
        <v>61</v>
      </c>
      <c r="B26">
        <v>1</v>
      </c>
      <c r="C26" s="24">
        <f>+Tabla120[[#This Row],[Número de solicitudes información 
]]/$B$91</f>
        <v>1.7985611510791368E-3</v>
      </c>
    </row>
    <row r="27" spans="1:3" ht="15" customHeight="1" x14ac:dyDescent="0.25">
      <c r="A27" t="s">
        <v>62</v>
      </c>
      <c r="B27">
        <v>1</v>
      </c>
      <c r="C27" s="24">
        <f>+Tabla120[[#This Row],[Número de solicitudes información 
]]/$B$91</f>
        <v>1.7985611510791368E-3</v>
      </c>
    </row>
    <row r="28" spans="1:3" ht="15" customHeight="1" x14ac:dyDescent="0.25">
      <c r="A28" t="s">
        <v>63</v>
      </c>
      <c r="B28">
        <v>0</v>
      </c>
      <c r="C28" s="24">
        <f>+Tabla120[[#This Row],[Número de solicitudes información 
]]/$B$91</f>
        <v>0</v>
      </c>
    </row>
    <row r="29" spans="1:3" ht="15" customHeight="1" x14ac:dyDescent="0.25">
      <c r="A29" s="10" t="s">
        <v>64</v>
      </c>
      <c r="B29" s="23"/>
      <c r="C29" s="23"/>
    </row>
    <row r="30" spans="1:3" ht="15" customHeight="1" x14ac:dyDescent="0.25">
      <c r="A30" t="s">
        <v>65</v>
      </c>
      <c r="B30">
        <v>7</v>
      </c>
      <c r="C30" s="24">
        <f>+Tabla120[[#This Row],[Número de solicitudes información 
]]/$B$91</f>
        <v>1.2589928057553957E-2</v>
      </c>
    </row>
    <row r="31" spans="1:3" ht="15" customHeight="1" x14ac:dyDescent="0.25">
      <c r="A31" t="s">
        <v>66</v>
      </c>
      <c r="B31">
        <v>46</v>
      </c>
      <c r="C31" s="54">
        <f>+Tabla120[[#This Row],[Número de solicitudes información 
]]/$B$91</f>
        <v>8.2733812949640287E-2</v>
      </c>
    </row>
    <row r="32" spans="1:3" ht="15" customHeight="1" x14ac:dyDescent="0.25">
      <c r="A32" t="s">
        <v>67</v>
      </c>
      <c r="B32">
        <v>7</v>
      </c>
      <c r="C32" s="24">
        <f>+Tabla120[[#This Row],[Número de solicitudes información 
]]/$B$91</f>
        <v>1.2589928057553957E-2</v>
      </c>
    </row>
    <row r="33" spans="1:3" ht="15" customHeight="1" x14ac:dyDescent="0.25">
      <c r="A33" t="s">
        <v>44</v>
      </c>
      <c r="B33">
        <v>51</v>
      </c>
      <c r="C33" s="54">
        <f>+Tabla120[[#This Row],[Número de solicitudes información 
]]/$B$91</f>
        <v>9.172661870503597E-2</v>
      </c>
    </row>
    <row r="34" spans="1:3" ht="15" customHeight="1" x14ac:dyDescent="0.25">
      <c r="A34" s="10" t="s">
        <v>68</v>
      </c>
      <c r="B34" s="23"/>
      <c r="C34" s="23"/>
    </row>
    <row r="35" spans="1:3" ht="15" customHeight="1" x14ac:dyDescent="0.25">
      <c r="A35" t="s">
        <v>69</v>
      </c>
      <c r="B35">
        <v>9</v>
      </c>
      <c r="C35" s="24">
        <f>+Tabla120[[#This Row],[Número de solicitudes información 
]]/$B$91</f>
        <v>1.618705035971223E-2</v>
      </c>
    </row>
    <row r="36" spans="1:3" ht="15" customHeight="1" x14ac:dyDescent="0.25">
      <c r="A36" t="s">
        <v>70</v>
      </c>
      <c r="B36">
        <v>8</v>
      </c>
      <c r="C36" s="24">
        <f>+Tabla120[[#This Row],[Número de solicitudes información 
]]/$B$91</f>
        <v>1.4388489208633094E-2</v>
      </c>
    </row>
    <row r="37" spans="1:3" ht="15" customHeight="1" x14ac:dyDescent="0.25">
      <c r="A37" t="s">
        <v>71</v>
      </c>
      <c r="B37">
        <v>7</v>
      </c>
      <c r="C37" s="24">
        <f>+Tabla120[[#This Row],[Número de solicitudes información 
]]/$B$91</f>
        <v>1.2589928057553957E-2</v>
      </c>
    </row>
    <row r="38" spans="1:3" ht="15" customHeight="1" x14ac:dyDescent="0.25">
      <c r="A38" t="s">
        <v>72</v>
      </c>
      <c r="B38">
        <v>3</v>
      </c>
      <c r="C38" s="24">
        <f>+Tabla120[[#This Row],[Número de solicitudes información 
]]/$B$91</f>
        <v>5.3956834532374104E-3</v>
      </c>
    </row>
    <row r="39" spans="1:3" ht="15" customHeight="1" x14ac:dyDescent="0.25">
      <c r="A39" t="s">
        <v>73</v>
      </c>
      <c r="B39">
        <v>4</v>
      </c>
      <c r="C39" s="24">
        <f>+Tabla120[[#This Row],[Número de solicitudes información 
]]/$B$91</f>
        <v>7.1942446043165471E-3</v>
      </c>
    </row>
    <row r="40" spans="1:3" ht="15" customHeight="1" x14ac:dyDescent="0.25">
      <c r="A40" t="s">
        <v>63</v>
      </c>
      <c r="B40">
        <v>26</v>
      </c>
      <c r="C40" s="24">
        <f>+Tabla120[[#This Row],[Número de solicitudes información 
]]/$B$91</f>
        <v>4.6762589928057555E-2</v>
      </c>
    </row>
    <row r="41" spans="1:3" ht="15" customHeight="1" x14ac:dyDescent="0.25">
      <c r="A41" s="10" t="s">
        <v>74</v>
      </c>
      <c r="B41" s="23"/>
      <c r="C41" s="23"/>
    </row>
    <row r="42" spans="1:3" ht="15" customHeight="1" x14ac:dyDescent="0.25">
      <c r="A42" t="s">
        <v>75</v>
      </c>
      <c r="B42">
        <v>14</v>
      </c>
      <c r="C42" s="24">
        <f>+Tabla120[[#This Row],[Número de solicitudes información 
]]/$B$91</f>
        <v>2.5179856115107913E-2</v>
      </c>
    </row>
    <row r="43" spans="1:3" ht="15" customHeight="1" x14ac:dyDescent="0.25">
      <c r="A43" t="s">
        <v>76</v>
      </c>
      <c r="B43">
        <v>1</v>
      </c>
      <c r="C43" s="24">
        <f>+Tabla120[[#This Row],[Número de solicitudes información 
]]/$B$91</f>
        <v>1.7985611510791368E-3</v>
      </c>
    </row>
    <row r="44" spans="1:3" ht="15" customHeight="1" x14ac:dyDescent="0.25">
      <c r="A44" t="s">
        <v>77</v>
      </c>
      <c r="B44">
        <v>3</v>
      </c>
      <c r="C44" s="24">
        <f>+Tabla120[[#This Row],[Número de solicitudes información 
]]/$B$91</f>
        <v>5.3956834532374104E-3</v>
      </c>
    </row>
    <row r="45" spans="1:3" ht="15" customHeight="1" x14ac:dyDescent="0.25">
      <c r="A45" t="s">
        <v>44</v>
      </c>
      <c r="B45">
        <v>22</v>
      </c>
      <c r="C45" s="24">
        <f>+Tabla120[[#This Row],[Número de solicitudes información 
]]/$B$91</f>
        <v>3.9568345323741004E-2</v>
      </c>
    </row>
    <row r="46" spans="1:3" ht="15" customHeight="1" x14ac:dyDescent="0.25">
      <c r="A46" s="10" t="s">
        <v>78</v>
      </c>
      <c r="B46" s="23"/>
      <c r="C46" s="23"/>
    </row>
    <row r="47" spans="1:3" ht="15" customHeight="1" x14ac:dyDescent="0.25">
      <c r="A47" t="s">
        <v>79</v>
      </c>
      <c r="B47">
        <v>3</v>
      </c>
      <c r="C47" s="24">
        <f>+Tabla120[[#This Row],[Número de solicitudes información 
]]/$B$91</f>
        <v>5.3956834532374104E-3</v>
      </c>
    </row>
    <row r="48" spans="1:3" ht="15" customHeight="1" x14ac:dyDescent="0.25">
      <c r="A48" t="s">
        <v>80</v>
      </c>
      <c r="B48">
        <v>0</v>
      </c>
      <c r="C48" s="24">
        <f>+Tabla120[[#This Row],[Número de solicitudes información 
]]/$B$91</f>
        <v>0</v>
      </c>
    </row>
    <row r="49" spans="1:3" ht="15" customHeight="1" x14ac:dyDescent="0.25">
      <c r="A49" t="s">
        <v>48</v>
      </c>
      <c r="B49">
        <v>0</v>
      </c>
      <c r="C49" s="24">
        <f>+Tabla120[[#This Row],[Número de solicitudes información 
]]/$B$91</f>
        <v>0</v>
      </c>
    </row>
    <row r="50" spans="1:3" ht="15" customHeight="1" x14ac:dyDescent="0.25">
      <c r="A50" s="10" t="s">
        <v>81</v>
      </c>
      <c r="B50" s="23"/>
      <c r="C50" s="23"/>
    </row>
    <row r="51" spans="1:3" ht="15" customHeight="1" x14ac:dyDescent="0.25">
      <c r="A51" t="s">
        <v>82</v>
      </c>
      <c r="B51">
        <v>26</v>
      </c>
      <c r="C51" s="24">
        <f>+Tabla120[[#This Row],[Número de solicitudes información 
]]/$B$91</f>
        <v>4.6762589928057555E-2</v>
      </c>
    </row>
    <row r="52" spans="1:3" ht="15" customHeight="1" x14ac:dyDescent="0.25">
      <c r="A52" t="s">
        <v>83</v>
      </c>
      <c r="B52">
        <v>0</v>
      </c>
      <c r="C52" s="24">
        <f>+Tabla120[[#This Row],[Número de solicitudes información 
]]/$B$91</f>
        <v>0</v>
      </c>
    </row>
    <row r="53" spans="1:3" ht="15" customHeight="1" x14ac:dyDescent="0.25">
      <c r="A53" t="s">
        <v>84</v>
      </c>
      <c r="B53">
        <v>36</v>
      </c>
      <c r="C53" s="24">
        <f>+Tabla120[[#This Row],[Número de solicitudes información 
]]/$B$91</f>
        <v>6.4748201438848921E-2</v>
      </c>
    </row>
    <row r="54" spans="1:3" ht="15" customHeight="1" x14ac:dyDescent="0.25">
      <c r="A54" t="s">
        <v>44</v>
      </c>
      <c r="B54">
        <v>4</v>
      </c>
      <c r="C54" s="24">
        <f>+Tabla120[[#This Row],[Número de solicitudes información 
]]/$B$91</f>
        <v>7.1942446043165471E-3</v>
      </c>
    </row>
    <row r="55" spans="1:3" ht="15" customHeight="1" x14ac:dyDescent="0.25">
      <c r="A55" s="10" t="s">
        <v>85</v>
      </c>
      <c r="B55" s="23"/>
      <c r="C55" s="23"/>
    </row>
    <row r="56" spans="1:3" ht="15" customHeight="1" x14ac:dyDescent="0.25">
      <c r="A56" t="s">
        <v>86</v>
      </c>
      <c r="B56">
        <v>0</v>
      </c>
      <c r="C56" s="24">
        <f>+Tabla120[[#This Row],[Número de solicitudes información 
]]/$B$91</f>
        <v>0</v>
      </c>
    </row>
    <row r="57" spans="1:3" ht="15" customHeight="1" x14ac:dyDescent="0.25">
      <c r="A57" t="s">
        <v>87</v>
      </c>
      <c r="B57">
        <v>1</v>
      </c>
      <c r="C57" s="24">
        <f>+Tabla120[[#This Row],[Número de solicitudes información 
]]/$B$91</f>
        <v>1.7985611510791368E-3</v>
      </c>
    </row>
    <row r="58" spans="1:3" ht="15" customHeight="1" x14ac:dyDescent="0.25">
      <c r="A58" t="s">
        <v>88</v>
      </c>
      <c r="B58">
        <v>4</v>
      </c>
      <c r="C58" s="24">
        <f>+Tabla120[[#This Row],[Número de solicitudes información 
]]/$B$91</f>
        <v>7.1942446043165471E-3</v>
      </c>
    </row>
    <row r="59" spans="1:3" ht="15" customHeight="1" x14ac:dyDescent="0.25">
      <c r="A59" t="s">
        <v>89</v>
      </c>
      <c r="B59">
        <v>0</v>
      </c>
      <c r="C59" s="24">
        <f>+Tabla120[[#This Row],[Número de solicitudes información 
]]/$B$91</f>
        <v>0</v>
      </c>
    </row>
    <row r="60" spans="1:3" ht="15" customHeight="1" x14ac:dyDescent="0.25">
      <c r="A60" t="s">
        <v>90</v>
      </c>
      <c r="B60">
        <v>0</v>
      </c>
      <c r="C60" s="24">
        <f>+Tabla120[[#This Row],[Número de solicitudes información 
]]/$B$91</f>
        <v>0</v>
      </c>
    </row>
    <row r="61" spans="1:3" ht="15" customHeight="1" x14ac:dyDescent="0.25">
      <c r="A61" t="s">
        <v>91</v>
      </c>
      <c r="B61">
        <v>2</v>
      </c>
      <c r="C61" s="24">
        <f>+Tabla120[[#This Row],[Número de solicitudes información 
]]/$B$91</f>
        <v>3.5971223021582736E-3</v>
      </c>
    </row>
    <row r="62" spans="1:3" ht="15" customHeight="1" x14ac:dyDescent="0.25">
      <c r="A62" s="10" t="s">
        <v>92</v>
      </c>
      <c r="B62" s="23"/>
      <c r="C62" s="23"/>
    </row>
    <row r="63" spans="1:3" ht="15" customHeight="1" x14ac:dyDescent="0.25">
      <c r="A63" t="s">
        <v>93</v>
      </c>
      <c r="B63">
        <v>0</v>
      </c>
      <c r="C63" s="24">
        <f>+Tabla120[[#This Row],[Número de solicitudes información 
]]/$B$91</f>
        <v>0</v>
      </c>
    </row>
    <row r="64" spans="1:3" ht="15" customHeight="1" x14ac:dyDescent="0.25">
      <c r="A64" t="s">
        <v>94</v>
      </c>
      <c r="B64">
        <v>0</v>
      </c>
      <c r="C64" s="24">
        <f>+Tabla120[[#This Row],[Número de solicitudes información 
]]/$B$91</f>
        <v>0</v>
      </c>
    </row>
    <row r="65" spans="1:3" ht="15" customHeight="1" x14ac:dyDescent="0.25">
      <c r="A65" t="s">
        <v>95</v>
      </c>
      <c r="B65">
        <v>0</v>
      </c>
      <c r="C65" s="24">
        <f>+Tabla120[[#This Row],[Número de solicitudes información 
]]/$B$91</f>
        <v>0</v>
      </c>
    </row>
    <row r="66" spans="1:3" ht="15" customHeight="1" x14ac:dyDescent="0.25">
      <c r="A66" t="s">
        <v>96</v>
      </c>
      <c r="B66">
        <v>0</v>
      </c>
      <c r="C66" s="24">
        <f>+Tabla120[[#This Row],[Número de solicitudes información 
]]/$B$91</f>
        <v>0</v>
      </c>
    </row>
    <row r="67" spans="1:3" ht="15" customHeight="1" x14ac:dyDescent="0.25">
      <c r="A67" t="s">
        <v>97</v>
      </c>
      <c r="B67">
        <v>0</v>
      </c>
      <c r="C67" s="24">
        <f>+Tabla120[[#This Row],[Número de solicitudes información 
]]/$B$91</f>
        <v>0</v>
      </c>
    </row>
    <row r="68" spans="1:3" ht="15" customHeight="1" x14ac:dyDescent="0.25">
      <c r="A68" t="s">
        <v>98</v>
      </c>
      <c r="B68">
        <v>0</v>
      </c>
      <c r="C68" s="24">
        <f>+Tabla120[[#This Row],[Número de solicitudes información 
]]/$B$91</f>
        <v>0</v>
      </c>
    </row>
    <row r="69" spans="1:3" ht="15" customHeight="1" x14ac:dyDescent="0.25">
      <c r="A69" t="s">
        <v>99</v>
      </c>
      <c r="B69">
        <v>0</v>
      </c>
      <c r="C69" s="24">
        <f>+Tabla120[[#This Row],[Número de solicitudes información 
]]/$B$91</f>
        <v>0</v>
      </c>
    </row>
    <row r="70" spans="1:3" ht="15" customHeight="1" x14ac:dyDescent="0.25">
      <c r="A70" s="10" t="s">
        <v>100</v>
      </c>
      <c r="B70" s="23"/>
      <c r="C70" s="23"/>
    </row>
    <row r="71" spans="1:3" ht="15" customHeight="1" x14ac:dyDescent="0.25">
      <c r="A71" t="s">
        <v>101</v>
      </c>
      <c r="B71">
        <v>0</v>
      </c>
      <c r="C71" s="24">
        <f>+Tabla120[[#This Row],[Número de solicitudes información 
]]/$B$91</f>
        <v>0</v>
      </c>
    </row>
    <row r="72" spans="1:3" ht="15" customHeight="1" x14ac:dyDescent="0.25">
      <c r="A72" t="s">
        <v>102</v>
      </c>
      <c r="B72">
        <v>0</v>
      </c>
      <c r="C72" s="24">
        <f>+Tabla120[[#This Row],[Número de solicitudes información 
]]/$B$91</f>
        <v>0</v>
      </c>
    </row>
    <row r="73" spans="1:3" ht="15" customHeight="1" x14ac:dyDescent="0.25">
      <c r="A73" t="s">
        <v>103</v>
      </c>
      <c r="B73">
        <v>0</v>
      </c>
      <c r="C73" s="24">
        <f>+Tabla120[[#This Row],[Número de solicitudes información 
]]/$B$91</f>
        <v>0</v>
      </c>
    </row>
    <row r="74" spans="1:3" ht="15" customHeight="1" x14ac:dyDescent="0.25">
      <c r="A74" t="s">
        <v>104</v>
      </c>
      <c r="B74">
        <v>0</v>
      </c>
      <c r="C74" s="24">
        <f>+Tabla120[[#This Row],[Número de solicitudes información 
]]/$B$91</f>
        <v>0</v>
      </c>
    </row>
    <row r="75" spans="1:3" ht="15" customHeight="1" x14ac:dyDescent="0.25">
      <c r="A75" t="s">
        <v>105</v>
      </c>
      <c r="B75">
        <v>0</v>
      </c>
      <c r="C75" s="24">
        <f>+Tabla120[[#This Row],[Número de solicitudes información 
]]/$B$91</f>
        <v>0</v>
      </c>
    </row>
    <row r="76" spans="1:3" ht="15" customHeight="1" x14ac:dyDescent="0.25">
      <c r="A76" t="s">
        <v>106</v>
      </c>
      <c r="B76">
        <v>0</v>
      </c>
      <c r="C76" s="24">
        <f>+Tabla120[[#This Row],[Número de solicitudes información 
]]/$B$91</f>
        <v>0</v>
      </c>
    </row>
    <row r="77" spans="1:3" ht="15" customHeight="1" x14ac:dyDescent="0.25">
      <c r="A77" t="s">
        <v>99</v>
      </c>
      <c r="B77">
        <v>3</v>
      </c>
      <c r="C77" s="24">
        <f>+Tabla120[[#This Row],[Número de solicitudes información 
]]/$B$91</f>
        <v>5.3956834532374104E-3</v>
      </c>
    </row>
    <row r="78" spans="1:3" ht="15" customHeight="1" x14ac:dyDescent="0.25">
      <c r="A78" s="10" t="s">
        <v>107</v>
      </c>
      <c r="B78" s="23"/>
      <c r="C78" s="23"/>
    </row>
    <row r="79" spans="1:3" ht="15" customHeight="1" x14ac:dyDescent="0.25">
      <c r="A79" t="s">
        <v>108</v>
      </c>
      <c r="B79">
        <v>0</v>
      </c>
      <c r="C79" s="24">
        <f>+Tabla120[[#This Row],[Número de solicitudes información 
]]/$B$91</f>
        <v>0</v>
      </c>
    </row>
    <row r="80" spans="1:3" ht="15" customHeight="1" x14ac:dyDescent="0.25">
      <c r="A80" t="s">
        <v>109</v>
      </c>
      <c r="B80">
        <v>0</v>
      </c>
      <c r="C80" s="24">
        <f>+Tabla120[[#This Row],[Número de solicitudes información 
]]/$B$91</f>
        <v>0</v>
      </c>
    </row>
    <row r="81" spans="1:4" ht="15" customHeight="1" x14ac:dyDescent="0.25">
      <c r="A81" t="s">
        <v>110</v>
      </c>
      <c r="B81">
        <v>0</v>
      </c>
      <c r="C81" s="24">
        <f>+Tabla120[[#This Row],[Número de solicitudes información 
]]/$B$91</f>
        <v>0</v>
      </c>
      <c r="D81" s="24"/>
    </row>
    <row r="82" spans="1:4" ht="15" customHeight="1" x14ac:dyDescent="0.25">
      <c r="A82" t="s">
        <v>111</v>
      </c>
      <c r="B82">
        <v>18</v>
      </c>
      <c r="C82" s="24">
        <f>+Tabla120[[#This Row],[Número de solicitudes información 
]]/$B$91</f>
        <v>3.237410071942446E-2</v>
      </c>
    </row>
    <row r="83" spans="1:4" ht="15" customHeight="1" x14ac:dyDescent="0.25">
      <c r="A83" s="10" t="s">
        <v>112</v>
      </c>
      <c r="B83" s="23"/>
      <c r="C83" s="23"/>
    </row>
    <row r="84" spans="1:4" ht="15" customHeight="1" x14ac:dyDescent="0.25">
      <c r="A84" t="s">
        <v>113</v>
      </c>
      <c r="B84">
        <v>23</v>
      </c>
      <c r="C84" s="24">
        <f>+Tabla120[[#This Row],[Número de solicitudes información 
]]/$B$91</f>
        <v>4.1366906474820143E-2</v>
      </c>
    </row>
    <row r="85" spans="1:4" ht="15" customHeight="1" x14ac:dyDescent="0.25">
      <c r="A85" t="s">
        <v>114</v>
      </c>
      <c r="B85">
        <v>16</v>
      </c>
      <c r="C85" s="24">
        <f>+Tabla120[[#This Row],[Número de solicitudes información 
]]/$B$91</f>
        <v>2.8776978417266189E-2</v>
      </c>
    </row>
    <row r="86" spans="1:4" ht="15" customHeight="1" x14ac:dyDescent="0.25">
      <c r="A86" s="23" t="s">
        <v>115</v>
      </c>
      <c r="B86" s="23"/>
      <c r="C86" s="23"/>
    </row>
    <row r="87" spans="1:4" ht="15" customHeight="1" x14ac:dyDescent="0.25">
      <c r="A87" s="10" t="s">
        <v>49</v>
      </c>
      <c r="B87" t="str">
        <f>+A20</f>
        <v>f) Presupuesto o avance financiero</v>
      </c>
      <c r="C87" s="24">
        <f>+C20</f>
        <v>0.11330935251798561</v>
      </c>
    </row>
    <row r="88" spans="1:4" ht="15" customHeight="1" x14ac:dyDescent="0.25">
      <c r="A88" s="10" t="s">
        <v>64</v>
      </c>
      <c r="B88" s="17" t="str">
        <f>+A33</f>
        <v>d) Otros*</v>
      </c>
      <c r="C88" s="24">
        <f>+C33</f>
        <v>9.172661870503597E-2</v>
      </c>
    </row>
    <row r="89" spans="1:4" ht="15" customHeight="1" x14ac:dyDescent="0.25">
      <c r="A89" s="10" t="s">
        <v>64</v>
      </c>
      <c r="B89" t="str">
        <f>+A31</f>
        <v>b) Resultados de actividades sustantivas</v>
      </c>
      <c r="C89" s="24">
        <f>+C31</f>
        <v>8.2733812949640287E-2</v>
      </c>
    </row>
    <row r="90" spans="1:4" ht="15" customHeight="1" x14ac:dyDescent="0.25">
      <c r="A90" s="10" t="s">
        <v>49</v>
      </c>
      <c r="B90" s="17" t="str">
        <f>+A17</f>
        <v>c) Estadísticas</v>
      </c>
      <c r="C90" s="24">
        <f>+C17</f>
        <v>7.1942446043165464E-2</v>
      </c>
    </row>
    <row r="91" spans="1:4" ht="15" customHeight="1" x14ac:dyDescent="0.25">
      <c r="A91" s="11" t="s">
        <v>34</v>
      </c>
      <c r="B91" s="55">
        <f>+B6+B7+B8+B9+B11+B12+B13+B15+B16+B17+B18+B19+B20+B21+B23+B24+B25+B26+B27+B30+B31+B32+B33+B35+B36+B37+B38+B39+B40+B42+B43+B44+B45+B47+B48+B49+B51+B52+B53+B54+B56+B57+B58+B59+B60+B63+B64+B65+B66+B67+B68+B69+B71+B72+B73+B74+B75+B76+B77+B79+B80+B81+B82+B84+B85</f>
        <v>556</v>
      </c>
    </row>
    <row r="93" spans="1:4" ht="69" customHeight="1" x14ac:dyDescent="0.25">
      <c r="A93" s="36" t="s">
        <v>116</v>
      </c>
      <c r="B93" s="36"/>
      <c r="C93" s="36"/>
    </row>
    <row r="94" spans="1:4" ht="17.25" customHeight="1" x14ac:dyDescent="0.25"/>
    <row r="95" spans="1:4" x14ac:dyDescent="0.25">
      <c r="A95" t="s">
        <v>33</v>
      </c>
    </row>
    <row r="96" spans="1:4" x14ac:dyDescent="0.25">
      <c r="A96" t="s">
        <v>204</v>
      </c>
    </row>
    <row r="97" spans="1:1" x14ac:dyDescent="0.25">
      <c r="A97" t="s">
        <v>202</v>
      </c>
    </row>
    <row r="98" spans="1:1" x14ac:dyDescent="0.25">
      <c r="A98" t="s">
        <v>205</v>
      </c>
    </row>
  </sheetData>
  <mergeCells count="1">
    <mergeCell ref="A93:C93"/>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BB-7080-42A3-9A25-9E45763A8930}">
  <dimension ref="A1:H38"/>
  <sheetViews>
    <sheetView topLeftCell="A16" workbookViewId="0">
      <selection activeCell="A46" sqref="A46"/>
    </sheetView>
  </sheetViews>
  <sheetFormatPr baseColWidth="10" defaultRowHeight="15" x14ac:dyDescent="0.25"/>
  <cols>
    <col min="1" max="1" width="52.7109375" customWidth="1"/>
    <col min="4" max="4" width="16" customWidth="1"/>
    <col min="6" max="6" width="19.28515625" bestFit="1" customWidth="1"/>
  </cols>
  <sheetData>
    <row r="1" spans="1:8" x14ac:dyDescent="0.25">
      <c r="A1" s="1" t="s">
        <v>190</v>
      </c>
    </row>
    <row r="2" spans="1:8" x14ac:dyDescent="0.25">
      <c r="A2" t="s">
        <v>207</v>
      </c>
    </row>
    <row r="3" spans="1:8" x14ac:dyDescent="0.25">
      <c r="A3" s="37" t="s">
        <v>191</v>
      </c>
      <c r="B3" s="38"/>
      <c r="C3" s="38"/>
      <c r="D3" s="38"/>
      <c r="E3" s="38"/>
      <c r="F3" s="38"/>
      <c r="G3" s="38"/>
      <c r="H3" s="38"/>
    </row>
    <row r="4" spans="1:8" ht="45" x14ac:dyDescent="0.25">
      <c r="A4" s="23" t="s">
        <v>192</v>
      </c>
      <c r="B4" s="10" t="s">
        <v>193</v>
      </c>
      <c r="C4" s="10" t="s">
        <v>194</v>
      </c>
      <c r="D4" s="10" t="s">
        <v>195</v>
      </c>
      <c r="E4" s="10" t="s">
        <v>196</v>
      </c>
      <c r="F4" s="10" t="s">
        <v>197</v>
      </c>
      <c r="G4" s="10" t="s">
        <v>198</v>
      </c>
      <c r="H4" s="10" t="s">
        <v>199</v>
      </c>
    </row>
    <row r="5" spans="1:8" x14ac:dyDescent="0.25">
      <c r="A5" t="s">
        <v>208</v>
      </c>
      <c r="B5" s="47" t="s">
        <v>208</v>
      </c>
      <c r="C5" s="47" t="s">
        <v>208</v>
      </c>
      <c r="D5" s="47" t="s">
        <v>208</v>
      </c>
      <c r="E5" s="47" t="s">
        <v>208</v>
      </c>
      <c r="F5" s="47" t="s">
        <v>208</v>
      </c>
      <c r="G5" s="47" t="s">
        <v>208</v>
      </c>
      <c r="H5" s="47" t="s">
        <v>208</v>
      </c>
    </row>
    <row r="6" spans="1:8" x14ac:dyDescent="0.25">
      <c r="B6" s="8"/>
      <c r="C6" s="8"/>
      <c r="D6" s="8"/>
      <c r="E6" s="8"/>
      <c r="F6" s="14"/>
      <c r="G6" s="14"/>
      <c r="H6" s="14"/>
    </row>
    <row r="7" spans="1:8" x14ac:dyDescent="0.25">
      <c r="B7" s="13"/>
      <c r="C7" s="13"/>
      <c r="D7" s="13"/>
      <c r="E7" s="13"/>
      <c r="F7" s="15"/>
      <c r="G7" s="15"/>
      <c r="H7" s="15"/>
    </row>
    <row r="8" spans="1:8" x14ac:dyDescent="0.25">
      <c r="B8" s="8"/>
      <c r="C8" s="8"/>
      <c r="D8" s="8"/>
      <c r="E8" s="8"/>
      <c r="F8" s="14"/>
      <c r="G8" s="14"/>
      <c r="H8" s="14"/>
    </row>
    <row r="9" spans="1:8" x14ac:dyDescent="0.25">
      <c r="B9" s="13"/>
      <c r="C9" s="13"/>
      <c r="D9" s="13"/>
      <c r="E9" s="13"/>
      <c r="F9" s="15"/>
      <c r="G9" s="15"/>
      <c r="H9" s="15"/>
    </row>
    <row r="10" spans="1:8" x14ac:dyDescent="0.25">
      <c r="B10" s="8"/>
      <c r="C10" s="8"/>
      <c r="D10" s="8"/>
      <c r="E10" s="8"/>
      <c r="F10" s="14"/>
      <c r="G10" s="14"/>
      <c r="H10" s="14"/>
    </row>
    <row r="11" spans="1:8" x14ac:dyDescent="0.25">
      <c r="B11" s="13"/>
      <c r="C11" s="13"/>
      <c r="D11" s="13"/>
      <c r="E11" s="13"/>
      <c r="F11" s="15"/>
      <c r="G11" s="15"/>
      <c r="H11" s="15"/>
    </row>
    <row r="12" spans="1:8" x14ac:dyDescent="0.25">
      <c r="B12" s="8"/>
      <c r="C12" s="8"/>
      <c r="D12" s="8"/>
      <c r="E12" s="8"/>
      <c r="F12" s="14"/>
      <c r="G12" s="14"/>
      <c r="H12" s="14"/>
    </row>
    <row r="13" spans="1:8" x14ac:dyDescent="0.25">
      <c r="A13" s="11"/>
      <c r="B13" s="13"/>
      <c r="C13" s="13"/>
      <c r="D13" s="13"/>
      <c r="E13" s="13"/>
      <c r="F13" s="15"/>
      <c r="G13" s="15"/>
      <c r="H13" s="15"/>
    </row>
    <row r="14" spans="1:8" x14ac:dyDescent="0.25">
      <c r="B14" s="8"/>
      <c r="C14" s="8"/>
      <c r="D14" s="8"/>
      <c r="E14" s="8"/>
      <c r="F14" s="14"/>
      <c r="G14" s="14"/>
      <c r="H14" s="14"/>
    </row>
    <row r="15" spans="1:8" x14ac:dyDescent="0.25">
      <c r="B15" s="13"/>
      <c r="C15" s="13"/>
      <c r="D15" s="13"/>
      <c r="E15" s="13"/>
      <c r="F15" s="15"/>
      <c r="G15" s="15"/>
      <c r="H15" s="15"/>
    </row>
    <row r="16" spans="1:8" x14ac:dyDescent="0.25">
      <c r="B16" s="8"/>
      <c r="C16" s="8"/>
      <c r="D16" s="8"/>
      <c r="E16" s="8"/>
      <c r="F16" s="14"/>
      <c r="G16" s="14"/>
      <c r="H16" s="14"/>
    </row>
    <row r="18" spans="1:8" ht="15" customHeight="1" x14ac:dyDescent="0.25">
      <c r="A18" s="37" t="s">
        <v>200</v>
      </c>
      <c r="B18" s="38"/>
      <c r="C18" s="38"/>
      <c r="D18" s="38"/>
      <c r="E18" s="38"/>
      <c r="F18" s="38"/>
      <c r="G18" s="38"/>
      <c r="H18" s="38"/>
    </row>
    <row r="19" spans="1:8" ht="30" customHeight="1" x14ac:dyDescent="0.25">
      <c r="A19" s="23" t="s">
        <v>192</v>
      </c>
      <c r="B19" s="10" t="s">
        <v>193</v>
      </c>
      <c r="C19" s="10" t="s">
        <v>194</v>
      </c>
      <c r="D19" s="10" t="s">
        <v>195</v>
      </c>
      <c r="E19" s="10" t="s">
        <v>196</v>
      </c>
      <c r="F19" s="10" t="s">
        <v>197</v>
      </c>
      <c r="G19" s="10" t="s">
        <v>198</v>
      </c>
      <c r="H19" s="10" t="s">
        <v>199</v>
      </c>
    </row>
    <row r="20" spans="1:8" ht="15" customHeight="1" x14ac:dyDescent="0.25">
      <c r="A20" s="13" t="s">
        <v>208</v>
      </c>
      <c r="B20" s="13" t="s">
        <v>208</v>
      </c>
      <c r="C20" s="13" t="s">
        <v>208</v>
      </c>
      <c r="D20" s="13" t="s">
        <v>208</v>
      </c>
      <c r="E20" s="13" t="s">
        <v>208</v>
      </c>
      <c r="F20" s="13" t="s">
        <v>208</v>
      </c>
      <c r="G20" s="13" t="s">
        <v>208</v>
      </c>
      <c r="H20" s="13" t="s">
        <v>208</v>
      </c>
    </row>
    <row r="21" spans="1:8" x14ac:dyDescent="0.25">
      <c r="A21" s="8"/>
      <c r="B21" s="8"/>
      <c r="C21" s="8"/>
      <c r="D21" s="8"/>
      <c r="E21" s="8"/>
      <c r="F21" s="14"/>
      <c r="G21" s="14"/>
      <c r="H21" s="14"/>
    </row>
    <row r="22" spans="1:8" x14ac:dyDescent="0.25">
      <c r="B22" s="13"/>
      <c r="C22" s="13"/>
      <c r="D22" s="13"/>
      <c r="E22" s="13"/>
      <c r="F22" s="15"/>
      <c r="G22" s="15"/>
      <c r="H22" s="15"/>
    </row>
    <row r="23" spans="1:8" x14ac:dyDescent="0.25">
      <c r="B23" s="8"/>
      <c r="C23" s="8"/>
      <c r="D23" s="8"/>
      <c r="E23" s="8"/>
      <c r="F23" s="14"/>
      <c r="G23" s="14"/>
      <c r="H23" s="14"/>
    </row>
    <row r="24" spans="1:8" x14ac:dyDescent="0.25">
      <c r="B24" s="13"/>
      <c r="C24" s="13"/>
      <c r="D24" s="13"/>
      <c r="E24" s="13"/>
      <c r="F24" s="15"/>
      <c r="G24" s="15"/>
      <c r="H24" s="15"/>
    </row>
    <row r="25" spans="1:8" x14ac:dyDescent="0.25">
      <c r="B25" s="8"/>
      <c r="C25" s="8"/>
      <c r="D25" s="8"/>
      <c r="E25" s="8"/>
      <c r="F25" s="14"/>
      <c r="G25" s="14"/>
      <c r="H25" s="14"/>
    </row>
    <row r="26" spans="1:8" x14ac:dyDescent="0.25">
      <c r="B26" s="13"/>
      <c r="C26" s="13"/>
      <c r="D26" s="13"/>
      <c r="E26" s="13"/>
      <c r="F26" s="15"/>
      <c r="G26" s="15"/>
      <c r="H26" s="15"/>
    </row>
    <row r="27" spans="1:8" x14ac:dyDescent="0.25">
      <c r="B27" s="8"/>
      <c r="C27" s="8"/>
      <c r="D27" s="8"/>
      <c r="E27" s="8"/>
      <c r="F27" s="14"/>
      <c r="G27" s="14"/>
      <c r="H27" s="14"/>
    </row>
    <row r="28" spans="1:8" x14ac:dyDescent="0.25">
      <c r="A28" s="11"/>
      <c r="B28" s="13"/>
      <c r="C28" s="13"/>
      <c r="D28" s="13"/>
      <c r="E28" s="13"/>
      <c r="F28" s="15"/>
      <c r="G28" s="15"/>
      <c r="H28" s="15"/>
    </row>
    <row r="29" spans="1:8" x14ac:dyDescent="0.25">
      <c r="B29" s="8"/>
      <c r="C29" s="8"/>
      <c r="D29" s="8"/>
      <c r="E29" s="8"/>
      <c r="F29" s="14"/>
      <c r="G29" s="14"/>
      <c r="H29" s="14"/>
    </row>
    <row r="30" spans="1:8" x14ac:dyDescent="0.25">
      <c r="B30" s="13"/>
      <c r="C30" s="13"/>
      <c r="D30" s="13"/>
      <c r="E30" s="13"/>
      <c r="F30" s="15"/>
      <c r="G30" s="15"/>
      <c r="H30" s="15"/>
    </row>
    <row r="31" spans="1:8" x14ac:dyDescent="0.25">
      <c r="B31" s="8"/>
      <c r="C31" s="8"/>
      <c r="D31" s="8"/>
      <c r="E31" s="8"/>
      <c r="F31" s="14"/>
      <c r="G31" s="14"/>
      <c r="H31" s="14"/>
    </row>
    <row r="33" spans="1:1" x14ac:dyDescent="0.25">
      <c r="A33" s="20"/>
    </row>
    <row r="35" spans="1:1" x14ac:dyDescent="0.25">
      <c r="A35" t="s">
        <v>33</v>
      </c>
    </row>
    <row r="36" spans="1:1" x14ac:dyDescent="0.25">
      <c r="A36" t="s">
        <v>204</v>
      </c>
    </row>
    <row r="37" spans="1:1" x14ac:dyDescent="0.25">
      <c r="A37" t="s">
        <v>202</v>
      </c>
    </row>
    <row r="38" spans="1:1" x14ac:dyDescent="0.25">
      <c r="A38" t="s">
        <v>203</v>
      </c>
    </row>
  </sheetData>
  <mergeCells count="2">
    <mergeCell ref="A3:H3"/>
    <mergeCell ref="A18:H18"/>
  </mergeCells>
  <pageMargins left="0.7" right="0.7" top="0.75" bottom="0.75" header="0.3" footer="0.3"/>
  <pageSetup scale="75"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FE41-2281-42A6-A18E-15B93913816F}">
  <sheetPr>
    <pageSetUpPr fitToPage="1"/>
  </sheetPr>
  <dimension ref="A1:AG16"/>
  <sheetViews>
    <sheetView workbookViewId="0">
      <selection activeCell="A5" sqref="A5"/>
    </sheetView>
  </sheetViews>
  <sheetFormatPr baseColWidth="10" defaultRowHeight="15" x14ac:dyDescent="0.25"/>
  <cols>
    <col min="1" max="1" width="17.28515625" customWidth="1"/>
    <col min="2" max="2" width="7.85546875" customWidth="1"/>
    <col min="3" max="3" width="14.28515625" bestFit="1" customWidth="1"/>
    <col min="4" max="4" width="8.85546875"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15.7109375" customWidth="1"/>
    <col min="27" max="27" width="6" bestFit="1" customWidth="1"/>
    <col min="28" max="28" width="17.570312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0</v>
      </c>
    </row>
    <row r="2" spans="1:33" x14ac:dyDescent="0.25">
      <c r="A2" t="s">
        <v>220</v>
      </c>
    </row>
    <row r="3" spans="1:33" ht="15" customHeight="1" x14ac:dyDescent="0.25">
      <c r="A3" s="39" t="s">
        <v>1</v>
      </c>
      <c r="B3" s="39" t="s">
        <v>2</v>
      </c>
      <c r="C3" s="37" t="s">
        <v>3</v>
      </c>
      <c r="D3" s="38"/>
      <c r="E3" s="38"/>
      <c r="F3" s="38"/>
      <c r="G3" s="38"/>
      <c r="H3" s="38"/>
      <c r="I3" s="38"/>
      <c r="J3" s="39" t="s">
        <v>4</v>
      </c>
      <c r="K3" s="39" t="s">
        <v>5</v>
      </c>
      <c r="L3" s="37" t="s">
        <v>6</v>
      </c>
      <c r="M3" s="38"/>
      <c r="N3" s="38"/>
      <c r="O3" s="38"/>
      <c r="P3" s="38"/>
      <c r="Q3" s="38"/>
      <c r="R3" s="38"/>
      <c r="S3" s="37" t="s">
        <v>7</v>
      </c>
      <c r="T3" s="38"/>
      <c r="U3" s="38"/>
      <c r="V3" s="38"/>
      <c r="W3" s="37" t="s">
        <v>8</v>
      </c>
      <c r="X3" s="38"/>
      <c r="Y3" s="38"/>
      <c r="Z3" s="37" t="s">
        <v>9</v>
      </c>
      <c r="AA3" s="38"/>
      <c r="AB3" s="38"/>
      <c r="AC3" s="38"/>
      <c r="AD3" s="39" t="s">
        <v>10</v>
      </c>
      <c r="AE3" s="39" t="s">
        <v>11</v>
      </c>
      <c r="AF3" s="39" t="s">
        <v>12</v>
      </c>
      <c r="AG3" s="39" t="s">
        <v>13</v>
      </c>
    </row>
    <row r="4" spans="1:33" ht="15" customHeight="1" x14ac:dyDescent="0.25">
      <c r="A4" s="40"/>
      <c r="B4" s="40"/>
      <c r="C4" s="2" t="s">
        <v>14</v>
      </c>
      <c r="D4" s="3" t="s">
        <v>15</v>
      </c>
      <c r="E4" s="3" t="s">
        <v>16</v>
      </c>
      <c r="F4" s="3" t="s">
        <v>17</v>
      </c>
      <c r="G4" s="3" t="s">
        <v>18</v>
      </c>
      <c r="H4" s="3" t="s">
        <v>19</v>
      </c>
      <c r="I4" s="3" t="s">
        <v>20</v>
      </c>
      <c r="J4" s="40"/>
      <c r="K4" s="40"/>
      <c r="L4" s="2" t="s">
        <v>14</v>
      </c>
      <c r="M4" s="3" t="s">
        <v>15</v>
      </c>
      <c r="N4" s="3" t="s">
        <v>16</v>
      </c>
      <c r="O4" s="3" t="s">
        <v>17</v>
      </c>
      <c r="P4" s="3" t="s">
        <v>18</v>
      </c>
      <c r="Q4" s="3" t="s">
        <v>19</v>
      </c>
      <c r="R4" s="3" t="s">
        <v>20</v>
      </c>
      <c r="S4" s="2" t="s">
        <v>21</v>
      </c>
      <c r="T4" s="3" t="s">
        <v>22</v>
      </c>
      <c r="U4" s="3" t="s">
        <v>19</v>
      </c>
      <c r="V4" s="3" t="s">
        <v>20</v>
      </c>
      <c r="W4" s="2" t="s">
        <v>21</v>
      </c>
      <c r="X4" s="3" t="s">
        <v>19</v>
      </c>
      <c r="Y4" s="3" t="s">
        <v>20</v>
      </c>
      <c r="Z4" s="2" t="s">
        <v>21</v>
      </c>
      <c r="AA4" s="3" t="s">
        <v>22</v>
      </c>
      <c r="AB4" s="3" t="s">
        <v>19</v>
      </c>
      <c r="AC4" s="3" t="s">
        <v>20</v>
      </c>
      <c r="AD4" s="40"/>
      <c r="AE4" s="40"/>
      <c r="AF4" s="40"/>
      <c r="AG4" s="40"/>
    </row>
    <row r="5" spans="1:33" ht="120" x14ac:dyDescent="0.25">
      <c r="A5" s="50" t="s">
        <v>23</v>
      </c>
      <c r="B5" s="50" t="s">
        <v>24</v>
      </c>
      <c r="C5" s="5" t="s">
        <v>25</v>
      </c>
      <c r="D5" s="5" t="s">
        <v>26</v>
      </c>
      <c r="E5" s="5">
        <v>4510</v>
      </c>
      <c r="F5" s="5" t="s">
        <v>27</v>
      </c>
      <c r="G5" s="5" t="s">
        <v>28</v>
      </c>
      <c r="H5" s="5" t="s">
        <v>29</v>
      </c>
      <c r="I5" s="5">
        <v>56222632</v>
      </c>
      <c r="J5" s="5" t="s">
        <v>221</v>
      </c>
      <c r="K5" s="5" t="s">
        <v>222</v>
      </c>
      <c r="L5" s="5" t="s">
        <v>25</v>
      </c>
      <c r="M5" s="5" t="s">
        <v>26</v>
      </c>
      <c r="N5" s="5">
        <v>4510</v>
      </c>
      <c r="O5" s="5" t="s">
        <v>27</v>
      </c>
      <c r="P5" s="5" t="s">
        <v>28</v>
      </c>
      <c r="Q5" s="53" t="s">
        <v>223</v>
      </c>
      <c r="R5" s="5">
        <v>56222632</v>
      </c>
      <c r="S5" s="5"/>
      <c r="T5" s="5"/>
      <c r="U5" s="5"/>
      <c r="V5" s="5"/>
      <c r="W5" s="5" t="s">
        <v>224</v>
      </c>
      <c r="X5" s="53"/>
      <c r="Y5" s="5">
        <v>56221416</v>
      </c>
      <c r="Z5" s="5" t="s">
        <v>30</v>
      </c>
      <c r="AA5" s="5" t="s">
        <v>31</v>
      </c>
      <c r="AB5" s="53" t="s">
        <v>32</v>
      </c>
      <c r="AC5" s="5">
        <v>56282412</v>
      </c>
      <c r="AD5" s="5">
        <v>1</v>
      </c>
      <c r="AE5" s="5"/>
      <c r="AF5" s="5"/>
      <c r="AG5" s="6"/>
    </row>
    <row r="6" spans="1:33"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row>
    <row r="8" spans="1:33"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3" spans="1:33" x14ac:dyDescent="0.25">
      <c r="A13" t="s">
        <v>33</v>
      </c>
    </row>
    <row r="14" spans="1:33" x14ac:dyDescent="0.25">
      <c r="A14" t="s">
        <v>204</v>
      </c>
    </row>
    <row r="15" spans="1:33" x14ac:dyDescent="0.25">
      <c r="A15" t="s">
        <v>202</v>
      </c>
    </row>
    <row r="16" spans="1:33" x14ac:dyDescent="0.25">
      <c r="A16" t="s">
        <v>225</v>
      </c>
    </row>
  </sheetData>
  <mergeCells count="13">
    <mergeCell ref="AG3:AG4"/>
    <mergeCell ref="S3:V3"/>
    <mergeCell ref="W3:Y3"/>
    <mergeCell ref="Z3:AC3"/>
    <mergeCell ref="AD3:AD4"/>
    <mergeCell ref="AE3:AE4"/>
    <mergeCell ref="AF3:AF4"/>
    <mergeCell ref="A3:A4"/>
    <mergeCell ref="B3:B4"/>
    <mergeCell ref="C3:I3"/>
    <mergeCell ref="J3:J4"/>
    <mergeCell ref="K3:K4"/>
    <mergeCell ref="L3:R3"/>
  </mergeCells>
  <hyperlinks>
    <hyperlink ref="Q5" r:id="rId1" xr:uid="{E2BBA02A-4B8D-4FCE-826A-BEA0DC1E3ACA}"/>
    <hyperlink ref="AB5" r:id="rId2" xr:uid="{E085B89F-78FF-4C67-AA68-603F9DF31E5D}"/>
  </hyperlinks>
  <pageMargins left="0.19685039370078741" right="0.19685039370078741" top="0.74803149606299213" bottom="0.74803149606299213" header="0.31496062992125984" footer="0.31496062992125984"/>
  <pageSetup scale="26" orientation="landscape" horizontalDpi="4294967295" verticalDpi="4294967295"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BE0D0-9B88-40CC-92FF-568C911BA762}">
  <dimension ref="A1:F16"/>
  <sheetViews>
    <sheetView workbookViewId="0">
      <selection activeCell="F5" sqref="F5"/>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183</v>
      </c>
    </row>
    <row r="2" spans="1:6" x14ac:dyDescent="0.25">
      <c r="A2" t="s">
        <v>207</v>
      </c>
    </row>
    <row r="3" spans="1:6" ht="15" customHeight="1" x14ac:dyDescent="0.25">
      <c r="A3" s="39" t="s">
        <v>1</v>
      </c>
      <c r="B3" s="39" t="s">
        <v>184</v>
      </c>
      <c r="C3" s="39" t="s">
        <v>185</v>
      </c>
      <c r="D3" s="37" t="s">
        <v>186</v>
      </c>
      <c r="E3" s="38"/>
      <c r="F3" s="38"/>
    </row>
    <row r="4" spans="1:6" ht="15" customHeight="1" x14ac:dyDescent="0.25">
      <c r="A4" s="40"/>
      <c r="B4" s="40"/>
      <c r="C4" s="40"/>
      <c r="D4" s="31" t="s">
        <v>187</v>
      </c>
      <c r="E4" s="31" t="s">
        <v>188</v>
      </c>
      <c r="F4" s="31" t="s">
        <v>189</v>
      </c>
    </row>
    <row r="5" spans="1:6" ht="60" x14ac:dyDescent="0.25">
      <c r="A5" s="50" t="s">
        <v>217</v>
      </c>
      <c r="B5" s="4">
        <v>11</v>
      </c>
      <c r="C5" s="4">
        <v>179</v>
      </c>
      <c r="D5" s="4">
        <v>118</v>
      </c>
      <c r="E5" s="4">
        <v>13</v>
      </c>
      <c r="F5" s="4">
        <v>48</v>
      </c>
    </row>
    <row r="6" spans="1:6" x14ac:dyDescent="0.25">
      <c r="A6" s="7"/>
      <c r="B6" s="7"/>
      <c r="C6" s="7"/>
      <c r="D6" s="7"/>
      <c r="E6" s="7"/>
      <c r="F6" s="7"/>
    </row>
    <row r="7" spans="1:6" x14ac:dyDescent="0.25">
      <c r="A7" s="8"/>
      <c r="B7" s="8"/>
      <c r="C7" s="8"/>
      <c r="D7" s="8"/>
      <c r="E7" s="8"/>
      <c r="F7" s="8"/>
    </row>
    <row r="8" spans="1:6" x14ac:dyDescent="0.25">
      <c r="A8" s="7"/>
      <c r="B8" s="7"/>
      <c r="C8" s="7"/>
      <c r="D8" s="7"/>
      <c r="E8" s="7"/>
      <c r="F8" s="7"/>
    </row>
    <row r="9" spans="1:6" x14ac:dyDescent="0.25">
      <c r="A9" s="8"/>
      <c r="B9" s="8"/>
      <c r="C9" s="8"/>
      <c r="D9" s="8"/>
      <c r="E9" s="8"/>
      <c r="F9" s="8"/>
    </row>
    <row r="10" spans="1:6" x14ac:dyDescent="0.25">
      <c r="A10" s="7"/>
      <c r="B10" s="7"/>
      <c r="C10" s="7"/>
      <c r="D10" s="7"/>
      <c r="E10" s="7"/>
      <c r="F10" s="7"/>
    </row>
    <row r="11" spans="1:6" x14ac:dyDescent="0.25">
      <c r="A11" s="8"/>
      <c r="B11" s="8"/>
      <c r="C11" s="8"/>
      <c r="D11" s="8"/>
      <c r="E11" s="8"/>
      <c r="F11" s="8"/>
    </row>
    <row r="13" spans="1:6" x14ac:dyDescent="0.25">
      <c r="A13" t="s">
        <v>33</v>
      </c>
    </row>
    <row r="14" spans="1:6" x14ac:dyDescent="0.25">
      <c r="A14" t="s">
        <v>201</v>
      </c>
    </row>
    <row r="15" spans="1:6" x14ac:dyDescent="0.25">
      <c r="A15" t="s">
        <v>202</v>
      </c>
    </row>
    <row r="16" spans="1:6" x14ac:dyDescent="0.25">
      <c r="A16" t="s">
        <v>203</v>
      </c>
    </row>
  </sheetData>
  <mergeCells count="4">
    <mergeCell ref="A3:A4"/>
    <mergeCell ref="B3:B4"/>
    <mergeCell ref="C3:C4"/>
    <mergeCell ref="D3:F3"/>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E0E4-1CF7-4472-BDED-658F39276C84}">
  <dimension ref="A1:E16"/>
  <sheetViews>
    <sheetView workbookViewId="0">
      <selection activeCell="F5" sqref="F5:F12"/>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5" x14ac:dyDescent="0.25">
      <c r="A1" s="1" t="s">
        <v>178</v>
      </c>
    </row>
    <row r="2" spans="1:5" x14ac:dyDescent="0.25">
      <c r="A2" t="s">
        <v>207</v>
      </c>
    </row>
    <row r="3" spans="1:5" ht="15" customHeight="1" x14ac:dyDescent="0.25">
      <c r="A3" s="39" t="s">
        <v>1</v>
      </c>
      <c r="B3" s="41" t="s">
        <v>179</v>
      </c>
      <c r="C3" s="43" t="s">
        <v>216</v>
      </c>
      <c r="D3" s="44"/>
      <c r="E3" s="45" t="s">
        <v>180</v>
      </c>
    </row>
    <row r="4" spans="1:5" ht="30" customHeight="1" x14ac:dyDescent="0.25">
      <c r="A4" s="40"/>
      <c r="B4" s="42"/>
      <c r="C4" s="33" t="s">
        <v>181</v>
      </c>
      <c r="D4" s="34" t="s">
        <v>182</v>
      </c>
      <c r="E4" s="44"/>
    </row>
    <row r="5" spans="1:5" ht="60" x14ac:dyDescent="0.25">
      <c r="A5" s="50" t="s">
        <v>217</v>
      </c>
      <c r="B5" s="35">
        <v>0</v>
      </c>
      <c r="C5" s="35">
        <v>0</v>
      </c>
      <c r="D5" s="35">
        <v>0</v>
      </c>
      <c r="E5" s="51">
        <v>0</v>
      </c>
    </row>
    <row r="6" spans="1:5" x14ac:dyDescent="0.25">
      <c r="A6" s="7"/>
      <c r="B6" s="7"/>
      <c r="C6" s="7"/>
      <c r="D6" s="7"/>
      <c r="E6" s="7"/>
    </row>
    <row r="7" spans="1:5" x14ac:dyDescent="0.25">
      <c r="A7" s="8"/>
      <c r="B7" s="8"/>
      <c r="C7" s="8"/>
      <c r="D7" s="8"/>
      <c r="E7" s="8"/>
    </row>
    <row r="8" spans="1:5" x14ac:dyDescent="0.25">
      <c r="A8" s="7"/>
      <c r="B8" s="7"/>
      <c r="C8" s="7"/>
      <c r="D8" s="7"/>
      <c r="E8" s="7"/>
    </row>
    <row r="9" spans="1:5" x14ac:dyDescent="0.25">
      <c r="A9" s="8"/>
      <c r="B9" s="8"/>
      <c r="C9" s="8"/>
      <c r="D9" s="8"/>
      <c r="E9" s="8"/>
    </row>
    <row r="10" spans="1:5" x14ac:dyDescent="0.25">
      <c r="A10" s="7"/>
      <c r="B10" s="7"/>
      <c r="C10" s="7"/>
      <c r="D10" s="7"/>
      <c r="E10" s="7"/>
    </row>
    <row r="11" spans="1:5" x14ac:dyDescent="0.25">
      <c r="A11" s="8"/>
      <c r="B11" s="8"/>
      <c r="C11" s="8"/>
      <c r="D11" s="8"/>
      <c r="E11" s="8"/>
    </row>
    <row r="13" spans="1:5" x14ac:dyDescent="0.25">
      <c r="A13" t="s">
        <v>33</v>
      </c>
    </row>
    <row r="14" spans="1:5" x14ac:dyDescent="0.25">
      <c r="A14" t="s">
        <v>218</v>
      </c>
      <c r="B14" s="9">
        <v>42879</v>
      </c>
    </row>
    <row r="15" spans="1:5" x14ac:dyDescent="0.25">
      <c r="A15" t="s">
        <v>219</v>
      </c>
      <c r="B15" s="9">
        <v>42879</v>
      </c>
    </row>
    <row r="16" spans="1:5" x14ac:dyDescent="0.25">
      <c r="A16" s="52" t="s">
        <v>203</v>
      </c>
    </row>
  </sheetData>
  <mergeCells count="4">
    <mergeCell ref="A3:A4"/>
    <mergeCell ref="B3:B4"/>
    <mergeCell ref="C3:D3"/>
    <mergeCell ref="E3:E4"/>
  </mergeCell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BA5D-EC2C-4102-BC87-74A2F3097010}">
  <sheetPr>
    <pageSetUpPr fitToPage="1"/>
  </sheetPr>
  <dimension ref="A1:H16"/>
  <sheetViews>
    <sheetView topLeftCell="C1" workbookViewId="0">
      <selection activeCell="C12" sqref="C12"/>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168</v>
      </c>
    </row>
    <row r="2" spans="1:8" x14ac:dyDescent="0.25">
      <c r="A2" t="s">
        <v>209</v>
      </c>
    </row>
    <row r="3" spans="1:8" ht="30" customHeight="1" x14ac:dyDescent="0.25">
      <c r="A3" s="10" t="s">
        <v>169</v>
      </c>
      <c r="B3" s="10" t="s">
        <v>170</v>
      </c>
      <c r="C3" s="30" t="s">
        <v>171</v>
      </c>
      <c r="D3" s="30" t="s">
        <v>172</v>
      </c>
      <c r="E3" s="30" t="s">
        <v>173</v>
      </c>
      <c r="F3" s="30" t="s">
        <v>174</v>
      </c>
      <c r="G3" s="30" t="s">
        <v>175</v>
      </c>
      <c r="H3" s="30" t="s">
        <v>176</v>
      </c>
    </row>
    <row r="4" spans="1:8" ht="65.25" customHeight="1" x14ac:dyDescent="0.25">
      <c r="A4" s="48">
        <v>42745</v>
      </c>
      <c r="B4" s="17" t="s">
        <v>210</v>
      </c>
      <c r="C4" s="17" t="s">
        <v>211</v>
      </c>
      <c r="D4" s="49">
        <v>2</v>
      </c>
      <c r="E4" s="49" t="s">
        <v>177</v>
      </c>
      <c r="F4" s="49" t="s">
        <v>212</v>
      </c>
      <c r="G4" s="49">
        <v>1</v>
      </c>
      <c r="H4" s="49">
        <v>2</v>
      </c>
    </row>
    <row r="5" spans="1:8" ht="60" x14ac:dyDescent="0.25">
      <c r="A5" s="48">
        <v>42797</v>
      </c>
      <c r="B5" s="17" t="s">
        <v>213</v>
      </c>
      <c r="C5" s="17" t="s">
        <v>214</v>
      </c>
      <c r="D5" s="49">
        <v>5</v>
      </c>
      <c r="E5" s="49" t="s">
        <v>177</v>
      </c>
      <c r="F5" s="49" t="s">
        <v>215</v>
      </c>
      <c r="G5" s="49">
        <v>1</v>
      </c>
      <c r="H5" s="49">
        <v>2</v>
      </c>
    </row>
    <row r="11" spans="1:8" x14ac:dyDescent="0.25">
      <c r="A11" s="11"/>
    </row>
    <row r="13" spans="1:8" x14ac:dyDescent="0.25">
      <c r="A13" t="s">
        <v>33</v>
      </c>
    </row>
    <row r="14" spans="1:8" x14ac:dyDescent="0.25">
      <c r="A14" t="s">
        <v>204</v>
      </c>
    </row>
    <row r="15" spans="1:8" x14ac:dyDescent="0.25">
      <c r="A15" t="s">
        <v>202</v>
      </c>
    </row>
    <row r="16" spans="1:8" x14ac:dyDescent="0.25">
      <c r="A16" t="s">
        <v>205</v>
      </c>
    </row>
  </sheetData>
  <pageMargins left="0.70866141732283472" right="0.70866141732283472" top="0.74803149606299213" bottom="0.74803149606299213" header="0.31496062992125984" footer="0.31496062992125984"/>
  <pageSetup scale="62" orientation="landscape"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C5F9-3024-4603-A545-2D1C4969503F}">
  <dimension ref="A1:G22"/>
  <sheetViews>
    <sheetView workbookViewId="0">
      <selection sqref="A1:G23"/>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7" x14ac:dyDescent="0.25">
      <c r="A1" s="1" t="s">
        <v>159</v>
      </c>
    </row>
    <row r="2" spans="1:7" x14ac:dyDescent="0.25">
      <c r="A2" t="s">
        <v>207</v>
      </c>
    </row>
    <row r="3" spans="1:7" ht="15" customHeight="1" x14ac:dyDescent="0.25">
      <c r="A3" s="37" t="s">
        <v>160</v>
      </c>
      <c r="B3" s="38"/>
      <c r="C3" s="38"/>
      <c r="D3" s="38"/>
      <c r="E3" s="38"/>
      <c r="F3" s="38"/>
      <c r="G3" s="38"/>
    </row>
    <row r="4" spans="1:7" ht="68.25" customHeight="1" x14ac:dyDescent="0.25">
      <c r="A4" s="23" t="s">
        <v>161</v>
      </c>
      <c r="B4" s="10" t="s">
        <v>162</v>
      </c>
      <c r="C4" s="10" t="s">
        <v>163</v>
      </c>
      <c r="D4" s="10" t="s">
        <v>164</v>
      </c>
      <c r="E4" s="10" t="s">
        <v>165</v>
      </c>
      <c r="F4" s="10" t="s">
        <v>166</v>
      </c>
      <c r="G4" s="10" t="s">
        <v>167</v>
      </c>
    </row>
    <row r="5" spans="1:7" ht="15" customHeight="1" x14ac:dyDescent="0.25">
      <c r="A5" t="s">
        <v>208</v>
      </c>
      <c r="B5" t="s">
        <v>208</v>
      </c>
      <c r="C5" t="s">
        <v>208</v>
      </c>
      <c r="D5" t="s">
        <v>208</v>
      </c>
      <c r="E5" t="s">
        <v>208</v>
      </c>
      <c r="F5" t="s">
        <v>208</v>
      </c>
      <c r="G5" t="s">
        <v>208</v>
      </c>
    </row>
    <row r="13" spans="1:7" x14ac:dyDescent="0.25">
      <c r="A13" s="11"/>
    </row>
    <row r="19" spans="1:1" x14ac:dyDescent="0.25">
      <c r="A19" t="s">
        <v>33</v>
      </c>
    </row>
    <row r="20" spans="1:1" x14ac:dyDescent="0.25">
      <c r="A20" t="s">
        <v>201</v>
      </c>
    </row>
    <row r="21" spans="1:1" x14ac:dyDescent="0.25">
      <c r="A21" t="s">
        <v>202</v>
      </c>
    </row>
    <row r="22" spans="1:1" x14ac:dyDescent="0.25">
      <c r="A22" t="s">
        <v>203</v>
      </c>
    </row>
  </sheetData>
  <mergeCells count="1">
    <mergeCell ref="A3:G3"/>
  </mergeCells>
  <pageMargins left="0.7" right="0.7" top="0.75" bottom="0.75" header="0.3" footer="0.3"/>
  <pageSetup scale="6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FC57-3A52-4464-B3CF-8B8D6EAF8747}">
  <sheetPr>
    <pageSetUpPr fitToPage="1"/>
  </sheetPr>
  <dimension ref="A1:C20"/>
  <sheetViews>
    <sheetView workbookViewId="0">
      <selection activeCell="E9" sqref="E9"/>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6" t="s">
        <v>144</v>
      </c>
      <c r="B1" s="46"/>
    </row>
    <row r="2" spans="1:3" ht="45" customHeight="1" x14ac:dyDescent="0.25">
      <c r="A2" s="18" t="s">
        <v>145</v>
      </c>
      <c r="B2" s="18" t="s">
        <v>120</v>
      </c>
    </row>
    <row r="3" spans="1:3" ht="15" customHeight="1" x14ac:dyDescent="0.25">
      <c r="A3" s="16" t="s">
        <v>146</v>
      </c>
      <c r="B3" s="12"/>
      <c r="C3">
        <v>1</v>
      </c>
    </row>
    <row r="4" spans="1:3" x14ac:dyDescent="0.25">
      <c r="A4" s="25" t="s">
        <v>147</v>
      </c>
      <c r="B4">
        <v>1</v>
      </c>
      <c r="C4">
        <v>0</v>
      </c>
    </row>
    <row r="5" spans="1:3" x14ac:dyDescent="0.25">
      <c r="A5" s="25" t="s">
        <v>148</v>
      </c>
      <c r="B5">
        <v>1</v>
      </c>
    </row>
    <row r="6" spans="1:3" x14ac:dyDescent="0.25">
      <c r="A6" s="25" t="s">
        <v>149</v>
      </c>
      <c r="B6">
        <v>1</v>
      </c>
    </row>
    <row r="7" spans="1:3" x14ac:dyDescent="0.25">
      <c r="A7" s="25" t="s">
        <v>150</v>
      </c>
      <c r="B7">
        <v>1</v>
      </c>
    </row>
    <row r="8" spans="1:3" x14ac:dyDescent="0.25">
      <c r="A8" s="25" t="s">
        <v>151</v>
      </c>
      <c r="B8">
        <v>1</v>
      </c>
    </row>
    <row r="9" spans="1:3" ht="24" x14ac:dyDescent="0.25">
      <c r="A9" s="25" t="s">
        <v>152</v>
      </c>
      <c r="B9">
        <v>0</v>
      </c>
    </row>
    <row r="10" spans="1:3" ht="24" x14ac:dyDescent="0.25">
      <c r="A10" s="25" t="s">
        <v>153</v>
      </c>
      <c r="B10" s="19">
        <v>1</v>
      </c>
      <c r="C10" s="28"/>
    </row>
    <row r="11" spans="1:3" x14ac:dyDescent="0.25">
      <c r="A11" s="25" t="s">
        <v>154</v>
      </c>
      <c r="B11" s="19">
        <v>0</v>
      </c>
      <c r="C11" s="28"/>
    </row>
    <row r="12" spans="1:3" x14ac:dyDescent="0.25">
      <c r="A12" s="25" t="s">
        <v>155</v>
      </c>
      <c r="B12" s="19">
        <v>1</v>
      </c>
      <c r="C12" s="28"/>
    </row>
    <row r="13" spans="1:3" x14ac:dyDescent="0.25">
      <c r="A13" s="25" t="s">
        <v>156</v>
      </c>
      <c r="B13" s="19">
        <v>1</v>
      </c>
      <c r="C13" s="28"/>
    </row>
    <row r="14" spans="1:3" x14ac:dyDescent="0.25">
      <c r="A14" s="25" t="s">
        <v>157</v>
      </c>
      <c r="B14" s="19">
        <v>1</v>
      </c>
      <c r="C14" s="28"/>
    </row>
    <row r="15" spans="1:3" s="28" customFormat="1" x14ac:dyDescent="0.25">
      <c r="A15" s="31" t="s">
        <v>158</v>
      </c>
      <c r="B15" s="31">
        <f>SUBTOTAL(109,B3:B14)</f>
        <v>9</v>
      </c>
    </row>
    <row r="17" spans="1:1" x14ac:dyDescent="0.25">
      <c r="A17" t="s">
        <v>33</v>
      </c>
    </row>
    <row r="18" spans="1:1" x14ac:dyDescent="0.25">
      <c r="A18" t="s">
        <v>206</v>
      </c>
    </row>
    <row r="19" spans="1:1" x14ac:dyDescent="0.25">
      <c r="A19" t="s">
        <v>202</v>
      </c>
    </row>
    <row r="20" spans="1:1" ht="30" x14ac:dyDescent="0.25">
      <c r="A20" s="17" t="s">
        <v>205</v>
      </c>
    </row>
  </sheetData>
  <mergeCells count="1">
    <mergeCell ref="A1:B1"/>
  </mergeCells>
  <dataValidations count="1">
    <dataValidation type="list" allowBlank="1" showInputMessage="1" showErrorMessage="1" sqref="B4:B15" xr:uid="{57D8F8A5-EB77-4CFD-9C4C-C82F71B53DD6}">
      <formula1>$C$3:$C$4</formula1>
    </dataValidation>
  </dataValidations>
  <pageMargins left="0.70866141732283472" right="0.70866141732283472" top="0.74803149606299213" bottom="0.74803149606299213" header="0.31496062992125984" footer="0.31496062992125984"/>
  <pageSetup orientation="landscape"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E578-174D-4DCA-8FDF-4D35FC4B5C0E}">
  <sheetPr>
    <pageSetUpPr fitToPage="1"/>
  </sheetPr>
  <dimension ref="A1:C30"/>
  <sheetViews>
    <sheetView workbookViewId="0">
      <selection activeCell="A34" sqref="A34"/>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6" t="s">
        <v>118</v>
      </c>
      <c r="B1" s="46"/>
    </row>
    <row r="2" spans="1:3" ht="45" customHeight="1" x14ac:dyDescent="0.25">
      <c r="A2" s="18" t="s">
        <v>119</v>
      </c>
      <c r="B2" s="18" t="s">
        <v>120</v>
      </c>
    </row>
    <row r="3" spans="1:3" ht="15" customHeight="1" x14ac:dyDescent="0.25">
      <c r="A3" s="16" t="s">
        <v>121</v>
      </c>
      <c r="B3" s="12"/>
      <c r="C3">
        <v>1</v>
      </c>
    </row>
    <row r="4" spans="1:3" x14ac:dyDescent="0.25">
      <c r="A4" s="25" t="s">
        <v>122</v>
      </c>
      <c r="B4">
        <v>0</v>
      </c>
      <c r="C4">
        <v>0</v>
      </c>
    </row>
    <row r="5" spans="1:3" x14ac:dyDescent="0.25">
      <c r="A5" s="25" t="s">
        <v>123</v>
      </c>
      <c r="B5">
        <v>1</v>
      </c>
    </row>
    <row r="6" spans="1:3" x14ac:dyDescent="0.25">
      <c r="A6" s="25" t="s">
        <v>124</v>
      </c>
      <c r="B6">
        <v>1</v>
      </c>
    </row>
    <row r="7" spans="1:3" x14ac:dyDescent="0.25">
      <c r="A7" s="26" t="s">
        <v>125</v>
      </c>
      <c r="B7">
        <v>0</v>
      </c>
    </row>
    <row r="8" spans="1:3" x14ac:dyDescent="0.25">
      <c r="A8" s="26" t="s">
        <v>126</v>
      </c>
      <c r="B8">
        <v>1</v>
      </c>
    </row>
    <row r="9" spans="1:3" x14ac:dyDescent="0.25">
      <c r="A9" s="25" t="s">
        <v>127</v>
      </c>
      <c r="B9">
        <v>1</v>
      </c>
    </row>
    <row r="10" spans="1:3" x14ac:dyDescent="0.25">
      <c r="A10" s="31" t="s">
        <v>128</v>
      </c>
      <c r="B10" s="31">
        <f>SUBTOTAL(109,B3:B9)</f>
        <v>4</v>
      </c>
      <c r="C10" s="28"/>
    </row>
    <row r="11" spans="1:3" x14ac:dyDescent="0.25">
      <c r="A11" s="16" t="s">
        <v>129</v>
      </c>
      <c r="B11" s="12"/>
    </row>
    <row r="12" spans="1:3" s="28" customFormat="1" x14ac:dyDescent="0.25">
      <c r="A12" s="26" t="s">
        <v>130</v>
      </c>
      <c r="B12" s="27">
        <v>0</v>
      </c>
    </row>
    <row r="13" spans="1:3" s="28" customFormat="1" x14ac:dyDescent="0.25">
      <c r="A13" s="25" t="s">
        <v>131</v>
      </c>
      <c r="B13" s="27">
        <v>0</v>
      </c>
    </row>
    <row r="14" spans="1:3" s="28" customFormat="1" x14ac:dyDescent="0.25">
      <c r="A14" s="26" t="s">
        <v>132</v>
      </c>
      <c r="B14" s="27">
        <v>1</v>
      </c>
    </row>
    <row r="15" spans="1:3" s="28" customFormat="1" x14ac:dyDescent="0.25">
      <c r="A15" s="25" t="s">
        <v>133</v>
      </c>
      <c r="B15" s="27">
        <v>0</v>
      </c>
    </row>
    <row r="16" spans="1:3" s="28" customFormat="1" x14ac:dyDescent="0.25">
      <c r="A16" s="26" t="s">
        <v>134</v>
      </c>
      <c r="B16" s="27">
        <v>0</v>
      </c>
    </row>
    <row r="17" spans="1:2" s="28" customFormat="1" x14ac:dyDescent="0.25">
      <c r="A17" s="31" t="s">
        <v>135</v>
      </c>
      <c r="B17" s="31">
        <f>SUBTOTAL(109,B3:B16)</f>
        <v>5</v>
      </c>
    </row>
    <row r="18" spans="1:2" s="28" customFormat="1" x14ac:dyDescent="0.25">
      <c r="A18" s="16" t="s">
        <v>136</v>
      </c>
      <c r="B18" s="12"/>
    </row>
    <row r="19" spans="1:2" s="28" customFormat="1" x14ac:dyDescent="0.25">
      <c r="A19" s="29" t="s">
        <v>137</v>
      </c>
      <c r="B19" s="27">
        <v>0</v>
      </c>
    </row>
    <row r="20" spans="1:2" s="28" customFormat="1" x14ac:dyDescent="0.25">
      <c r="A20" s="25" t="s">
        <v>138</v>
      </c>
      <c r="B20" s="27">
        <v>1</v>
      </c>
    </row>
    <row r="21" spans="1:2" s="28" customFormat="1" x14ac:dyDescent="0.25">
      <c r="A21" s="25" t="s">
        <v>139</v>
      </c>
      <c r="B21" s="27">
        <v>0</v>
      </c>
    </row>
    <row r="22" spans="1:2" s="28" customFormat="1" x14ac:dyDescent="0.25">
      <c r="A22" s="25" t="s">
        <v>140</v>
      </c>
      <c r="B22" s="27">
        <v>0</v>
      </c>
    </row>
    <row r="23" spans="1:2" s="28" customFormat="1" x14ac:dyDescent="0.25">
      <c r="A23" s="25" t="s">
        <v>141</v>
      </c>
      <c r="B23" s="27">
        <v>1</v>
      </c>
    </row>
    <row r="24" spans="1:2" s="28" customFormat="1" x14ac:dyDescent="0.25">
      <c r="A24" s="25" t="s">
        <v>142</v>
      </c>
      <c r="B24" s="27">
        <v>1</v>
      </c>
    </row>
    <row r="25" spans="1:2" s="28" customFormat="1" x14ac:dyDescent="0.25">
      <c r="A25" s="31" t="s">
        <v>143</v>
      </c>
      <c r="B25" s="31">
        <f>SUBTOTAL(109,B3:B24)</f>
        <v>8</v>
      </c>
    </row>
    <row r="27" spans="1:2" x14ac:dyDescent="0.25">
      <c r="A27" t="s">
        <v>33</v>
      </c>
    </row>
    <row r="28" spans="1:2" x14ac:dyDescent="0.25">
      <c r="A28" t="s">
        <v>204</v>
      </c>
    </row>
    <row r="29" spans="1:2" x14ac:dyDescent="0.25">
      <c r="A29" t="s">
        <v>202</v>
      </c>
    </row>
    <row r="30" spans="1:2" ht="30" x14ac:dyDescent="0.25">
      <c r="A30" s="17" t="s">
        <v>205</v>
      </c>
    </row>
  </sheetData>
  <mergeCells count="1">
    <mergeCell ref="A1:B1"/>
  </mergeCells>
  <dataValidations count="1">
    <dataValidation type="list" allowBlank="1" showInputMessage="1" showErrorMessage="1" sqref="B4:B10 B12:B17 B19:B25" xr:uid="{DC6987E5-AD5E-407B-A615-A1560740BE0E}">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DC70-3317-4998-90DE-521E85B6C7DD}">
  <dimension ref="A1:C22"/>
  <sheetViews>
    <sheetView workbookViewId="0">
      <selection activeCell="A11" sqref="A1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46" t="s">
        <v>117</v>
      </c>
      <c r="B1" s="46"/>
    </row>
    <row r="2" spans="1:2" x14ac:dyDescent="0.25">
      <c r="A2" s="25"/>
    </row>
    <row r="3" spans="1:2" x14ac:dyDescent="0.25">
      <c r="A3" s="25"/>
    </row>
    <row r="4" spans="1:2" x14ac:dyDescent="0.25">
      <c r="A4" s="25"/>
    </row>
    <row r="5" spans="1:2" x14ac:dyDescent="0.25">
      <c r="A5" s="26"/>
    </row>
    <row r="6" spans="1:2" x14ac:dyDescent="0.25">
      <c r="A6" s="26"/>
    </row>
    <row r="7" spans="1:2" x14ac:dyDescent="0.25">
      <c r="A7" s="25"/>
    </row>
    <row r="8" spans="1:2" s="28" customFormat="1" x14ac:dyDescent="0.25">
      <c r="A8" s="26"/>
      <c r="B8" s="27"/>
    </row>
    <row r="9" spans="1:2" s="28" customFormat="1" x14ac:dyDescent="0.25">
      <c r="A9" s="25"/>
      <c r="B9" s="27"/>
    </row>
    <row r="10" spans="1:2" s="28" customFormat="1" x14ac:dyDescent="0.25">
      <c r="A10" s="26"/>
      <c r="B10" s="27"/>
    </row>
    <row r="11" spans="1:2" s="28" customFormat="1" x14ac:dyDescent="0.25">
      <c r="A11" s="25"/>
      <c r="B11" s="27"/>
    </row>
    <row r="12" spans="1:2" s="28" customFormat="1" x14ac:dyDescent="0.25">
      <c r="A12" s="26"/>
      <c r="B12" s="27"/>
    </row>
    <row r="13" spans="1:2" s="28" customFormat="1" x14ac:dyDescent="0.25">
      <c r="A13" s="29"/>
      <c r="B13" s="27"/>
    </row>
    <row r="14" spans="1:2" s="28" customFormat="1" x14ac:dyDescent="0.25">
      <c r="A14" s="25"/>
      <c r="B14" s="27"/>
    </row>
    <row r="15" spans="1:2" s="28" customFormat="1" x14ac:dyDescent="0.25">
      <c r="A15" s="25"/>
      <c r="B15" s="27"/>
    </row>
    <row r="16" spans="1:2" s="28" customFormat="1" x14ac:dyDescent="0.25">
      <c r="A16" s="25"/>
      <c r="B16" s="27"/>
    </row>
    <row r="17" spans="1:2" s="28" customFormat="1" x14ac:dyDescent="0.25">
      <c r="A17" s="25"/>
      <c r="B17" s="27"/>
    </row>
    <row r="19" spans="1:2" x14ac:dyDescent="0.25">
      <c r="A19" t="s">
        <v>33</v>
      </c>
    </row>
    <row r="20" spans="1:2" x14ac:dyDescent="0.25">
      <c r="A20" t="s">
        <v>201</v>
      </c>
    </row>
    <row r="21" spans="1:2" x14ac:dyDescent="0.25">
      <c r="A21" t="s">
        <v>202</v>
      </c>
    </row>
    <row r="22" spans="1:2" ht="30" x14ac:dyDescent="0.25">
      <c r="A22" s="17" t="s">
        <v>203</v>
      </c>
    </row>
  </sheetData>
  <mergeCells count="1">
    <mergeCell ref="A1:B1"/>
  </mergeCells>
  <dataValidations count="1">
    <dataValidation type="list" allowBlank="1" showInputMessage="1" showErrorMessage="1" sqref="B2:B17" xr:uid="{15845C1C-E642-4C3B-B601-640CF8C7D191}">
      <formula1>$C$2:$C$2</formula1>
    </dataValidation>
  </dataValidations>
  <pageMargins left="0.7" right="0.7" top="0.75" bottom="0.75" header="0.3" footer="0.3"/>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IV</vt:lpstr>
      <vt:lpstr>VIII</vt:lpstr>
      <vt:lpstr>IX</vt:lpstr>
      <vt:lpstr>X</vt:lpstr>
      <vt:lpstr>XI</vt:lpstr>
      <vt:lpstr>XII</vt:lpstr>
      <vt:lpstr>XIII</vt:lpstr>
      <vt:lpstr>XIV</vt:lpstr>
      <vt:lpstr>XV</vt:lpstr>
      <vt:lpstr>XVI</vt:lpstr>
      <vt:lpstr>VIII!Área_de_impresión</vt:lpstr>
      <vt:lpstr>X!Área_de_impresión</vt:lpstr>
      <vt:lpstr>XI!Área_de_impresión</vt:lpstr>
      <vt:lpstr>XIII!Área_de_impresión</vt:lpstr>
      <vt:lpstr>XVI!Área_de_impresión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UNAM</dc:creator>
  <cp:lastModifiedBy>UNAM</cp:lastModifiedBy>
  <dcterms:created xsi:type="dcterms:W3CDTF">2018-11-15T00:25:00Z</dcterms:created>
  <dcterms:modified xsi:type="dcterms:W3CDTF">2018-11-15T18:04:39Z</dcterms:modified>
</cp:coreProperties>
</file>